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xt---wi01\bdx_bxt_esid-et-pole$\SAI-B-ACHAT\COMMUN\OPE SAI\MULTISITES\7 - USID PAU\25039 MAINTENANCE INCENDIE PAU\2 - DCE ESID\DCE - VERSION FINALE\"/>
    </mc:Choice>
  </mc:AlternateContent>
  <bookViews>
    <workbookView xWindow="57480" yWindow="-120" windowWidth="29040" windowHeight="15840" firstSheet="1" activeTab="2"/>
  </bookViews>
  <sheets>
    <sheet name="Données" sheetId="11" state="hidden" r:id="rId1"/>
    <sheet name="PAGE DE GARDE" sheetId="1" r:id="rId2"/>
    <sheet name="DQE 2" sheetId="1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KV1" localSheetId="2">#REF!</definedName>
    <definedName name="__KV1">#REF!</definedName>
    <definedName name="__Nt1">#REF!</definedName>
    <definedName name="__Nt10">#REF!</definedName>
    <definedName name="__Nt11">'[1]cotation1 étude'!$C$66</definedName>
    <definedName name="__Nt113">#REF!</definedName>
    <definedName name="__Nt12" localSheetId="2">#REF!</definedName>
    <definedName name="__Nt12">#REF!</definedName>
    <definedName name="__Nt13">#REF!</definedName>
    <definedName name="__Nt14">#REF!</definedName>
    <definedName name="__Nt15">#REF!</definedName>
    <definedName name="__Nt16">'[1]cotation1 étude'!$C$82</definedName>
    <definedName name="__Nt17">'[1]cotation1 étude'!$C$20</definedName>
    <definedName name="__Nt18">'[1]cotation1 étude'!$C$48</definedName>
    <definedName name="__Nt2">#REF!</definedName>
    <definedName name="__Nt3" localSheetId="2">#REF!</definedName>
    <definedName name="__Nt3">#REF!</definedName>
    <definedName name="__Nt4">#REF!</definedName>
    <definedName name="__Nt5">#REF!</definedName>
    <definedName name="__Nt6">#REF!</definedName>
    <definedName name="__Nt7">#REF!</definedName>
    <definedName name="__Nt8">#REF!</definedName>
    <definedName name="__Nt9">#REF!</definedName>
    <definedName name="_3_COM" localSheetId="1">'[2]Liste fonctionnement  '!#REF!</definedName>
    <definedName name="_3_COM">'[2]Liste fonctionnement  '!#REF!</definedName>
    <definedName name="_3_M" localSheetId="1">'[2]Liste fonctionnement  '!#REF!</definedName>
    <definedName name="_3_M">'[2]Liste fonctionnement  '!#REF!</definedName>
    <definedName name="_xlnm._FilterDatabase" localSheetId="2" hidden="1">'DQE 2'!$A$6:$N$283</definedName>
    <definedName name="_Nt1" localSheetId="2">#REF!</definedName>
    <definedName name="_Nt1">#REF!</definedName>
    <definedName name="_Nt10" localSheetId="2">#REF!</definedName>
    <definedName name="_Nt10">#REF!</definedName>
    <definedName name="_Nt11">'[1]cotation1 étude'!$C$66</definedName>
    <definedName name="_Nt113">#REF!</definedName>
    <definedName name="_Nt12" localSheetId="2">#REF!</definedName>
    <definedName name="_Nt12">#REF!</definedName>
    <definedName name="_Nt13">#REF!</definedName>
    <definedName name="_Nt14">#REF!</definedName>
    <definedName name="_Nt15">#REF!</definedName>
    <definedName name="_Nt16">'[1]cotation1 étude'!$C$82</definedName>
    <definedName name="_Nt17">'[1]cotation1 étude'!$C$20</definedName>
    <definedName name="_Nt18">'[1]cotation1 étude'!$C$48</definedName>
    <definedName name="_Nt2">#REF!</definedName>
    <definedName name="_Nt3" localSheetId="2">#REF!</definedName>
    <definedName name="_Nt3">#REF!</definedName>
    <definedName name="_Nt4">#REF!</definedName>
    <definedName name="_Nt42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Toc204161917" localSheetId="0">Données!$A$4</definedName>
    <definedName name="_Toc204161926" localSheetId="0">Données!$A$5</definedName>
    <definedName name="_Toc204161935" localSheetId="0">Données!$A$6</definedName>
    <definedName name="_Toc204161944" localSheetId="0">Données!#REF!</definedName>
    <definedName name="_Toc204161953" localSheetId="0">Données!$A$8</definedName>
    <definedName name="_Toc204161962" localSheetId="0">Données!$A$9</definedName>
    <definedName name="_Toc204161971" localSheetId="0">Données!$A$10</definedName>
    <definedName name="_Toc204161980" localSheetId="0">Données!$A$11</definedName>
    <definedName name="_Toc204161989" localSheetId="0">Données!$A$12</definedName>
    <definedName name="_Toc204161998" localSheetId="0">Données!$A$13</definedName>
    <definedName name="_Toc204162007" localSheetId="0">Données!$A$14</definedName>
    <definedName name="_Toc204162016" localSheetId="0">Données!$A$16</definedName>
    <definedName name="A.M.I." localSheetId="1">'[2]Liste fonctionnement  '!#REF!</definedName>
    <definedName name="A.M.I.">'[2]Liste fonctionnement  '!#REF!</definedName>
    <definedName name="AASTRA" localSheetId="1">'[2]Liste fonctionnement  '!#REF!</definedName>
    <definedName name="AASTRA">'[2]Liste fonctionnement  '!#REF!</definedName>
    <definedName name="Absente">'[2]Liste fonctionnement  '!#REF!</definedName>
    <definedName name="Accès">'[2]Liste fonctionnement  '!#REF!</definedName>
    <definedName name="Accessoires_De_Couverture">'[2]Liste fonctionnement  '!#REF!</definedName>
    <definedName name="AEES">'[2]Liste fonctionnement  '!#REF!</definedName>
    <definedName name="AEG">'[2]Liste fonctionnement  '!#REF!</definedName>
    <definedName name="ALCATEL">'[2]Liste fonctionnement  '!#REF!</definedName>
    <definedName name="ALLIED_TELESSIS">'[2]Liste fonctionnement  '!#REF!</definedName>
    <definedName name="Aménagements_Intérieurs_Second_Oeuvre">'[2]Liste fonctionnement  '!#REF!</definedName>
    <definedName name="Année">'[2]Liste fonctionnement  '!#REF!</definedName>
    <definedName name="Anti_intrusion">'[2]Liste fonctionnement  '!#REF!</definedName>
    <definedName name="APC">'[2]Liste fonctionnement  '!#REF!</definedName>
    <definedName name="ARI">'[2]Liste fonctionnement  '!#REF!</definedName>
    <definedName name="Armoire_électrique">'[2]Liste fonctionnement  '!#REF!</definedName>
    <definedName name="ASCOM">'[2]Liste fonctionnement  '!#REF!</definedName>
    <definedName name="ATSE">'[2]Liste fonctionnement  '!#REF!</definedName>
    <definedName name="Autre">'[2]Liste fonctionnement  '!#REF!</definedName>
    <definedName name="Autre_sécurité">'[2]Liste fonctionnement  '!#REF!</definedName>
    <definedName name="Avertisseur_et_balisage">'[2]Liste fonctionnement  '!#REF!</definedName>
    <definedName name="Bardage">'[2]Liste fonctionnement  '!#REF!</definedName>
    <definedName name="Bardage_Bois">'[2]Liste fonctionnement  '!#REF!</definedName>
    <definedName name="Bardage_De_Synthèse">'[2]Liste fonctionnement  '!#REF!</definedName>
    <definedName name="Bardage_Metallique">'[2]Liste fonctionnement  '!#REF!</definedName>
    <definedName name="Barrière_matérielle">'[2]Liste fonctionnement  '!#REF!</definedName>
    <definedName name="BASEG2D" localSheetId="1">#REF!</definedName>
    <definedName name="BASEG2D">#REF!</definedName>
    <definedName name="BaseGD" localSheetId="1">#REF!</definedName>
    <definedName name="BaseGD">#REF!</definedName>
    <definedName name="baseprix">[3]Electricité!$C:$F</definedName>
    <definedName name="baseprixdispocom">'[3]Dispositions communes'!$C:$F</definedName>
    <definedName name="BAUDOIN" localSheetId="1">'[2]Liste fonctionnement  '!#REF!</definedName>
    <definedName name="BAUDOIN">'[2]Liste fonctionnement  '!#REF!</definedName>
    <definedName name="BECUWE" localSheetId="2">'[2]Liste fonctionnement  '!#REF!</definedName>
    <definedName name="BECUWE" localSheetId="1">'[2]Liste fonctionnement  '!#REF!</definedName>
    <definedName name="BECUWE">'[2]Liste fonctionnement  '!#REF!</definedName>
    <definedName name="BERGERAT" localSheetId="1">'[2]Liste fonctionnement  '!#REF!</definedName>
    <definedName name="BERGERAT">'[2]Liste fonctionnement  '!#REF!</definedName>
    <definedName name="BOSCH" localSheetId="1">'[2]Liste fonctionnement  '!#REF!</definedName>
    <definedName name="BOSCH">'[2]Liste fonctionnement  '!#REF!</definedName>
    <definedName name="BOUYER" localSheetId="1">'[2]Liste fonctionnement  '!#REF!</definedName>
    <definedName name="BOUYER">'[2]Liste fonctionnement  '!#REF!</definedName>
    <definedName name="BPU">[4]!Tableau16[#All]</definedName>
    <definedName name="BROTHER" localSheetId="1">'[2]Liste fonctionnement  '!#REF!</definedName>
    <definedName name="BROTHER">'[2]Liste fonctionnement  '!#REF!</definedName>
    <definedName name="CARLOGAVAZZI" localSheetId="1">'[2]Liste fonctionnement  '!#REF!</definedName>
    <definedName name="CARLOGAVAZZI">'[2]Liste fonctionnement  '!#REF!</definedName>
    <definedName name="CATERPILLAR" localSheetId="1">'[2]Liste fonctionnement  '!#REF!</definedName>
    <definedName name="CATERPILLAR">'[2]Liste fonctionnement  '!#REF!</definedName>
    <definedName name="CELLULE" localSheetId="1">'[2]Liste fonctionnement  '!#REF!</definedName>
    <definedName name="CELLULE">'[2]Liste fonctionnement  '!#REF!</definedName>
    <definedName name="Centrale_conversion_fréquence" localSheetId="1">'[2]Liste fonctionnement  '!#REF!</definedName>
    <definedName name="Centrale_conversion_fréquence">'[2]Liste fonctionnement  '!#REF!</definedName>
    <definedName name="CERBERUS" localSheetId="1">'[2]Liste fonctionnement  '!#REF!</definedName>
    <definedName name="CERBERUS">'[2]Liste fonctionnement  '!#REF!</definedName>
    <definedName name="Chenaux" localSheetId="1">'[2]Liste fonctionnement  '!#REF!</definedName>
    <definedName name="Chenaux">'[2]Liste fonctionnement  '!#REF!</definedName>
    <definedName name="CHUBB" localSheetId="1">'[2]Liste fonctionnement  '!#REF!</definedName>
    <definedName name="CHUBB">'[2]Liste fonctionnement  '!#REF!</definedName>
    <definedName name="Circulation" localSheetId="1">'[2]Liste fonctionnement  '!#REF!</definedName>
    <definedName name="Circulation">'[2]Liste fonctionnement  '!#REF!</definedName>
    <definedName name="Cloisonnement" localSheetId="1">'[2]Liste fonctionnement  '!#REF!</definedName>
    <definedName name="Cloisonnement">'[2]Liste fonctionnement  '!#REF!</definedName>
    <definedName name="Clos_Couvert" localSheetId="1">'[2]Liste fonctionnement  '!#REF!</definedName>
    <definedName name="Clos_Couvert">'[2]Liste fonctionnement  '!#REF!</definedName>
    <definedName name="Coffret_industriel" localSheetId="1">'[2]Liste fonctionnement  '!#REF!</definedName>
    <definedName name="Coffret_industriel">'[2]Liste fonctionnement  '!#REF!</definedName>
    <definedName name="COMEX" localSheetId="1">'[2]Liste fonctionnement  '!#REF!</definedName>
    <definedName name="COMEX">'[2]Liste fonctionnement  '!#REF!</definedName>
    <definedName name="Comptage" localSheetId="1">'[2]Liste fonctionnement  '!#REF!</definedName>
    <definedName name="Comptage">'[2]Liste fonctionnement  '!#REF!</definedName>
    <definedName name="Contrôle_accès" localSheetId="1">'[2]Liste fonctionnement  '!#REF!</definedName>
    <definedName name="Contrôle_accès">'[2]Liste fonctionnement  '!#REF!</definedName>
    <definedName name="Courant_fort" localSheetId="1">'[2]Liste fonctionnement  '!#REF!</definedName>
    <definedName name="Courant_fort">'[2]Liste fonctionnement  '!#REF!</definedName>
    <definedName name="Couverture" localSheetId="1">'[2]Liste fonctionnement  '!#REF!</definedName>
    <definedName name="Couverture">'[2]Liste fonctionnement  '!#REF!</definedName>
    <definedName name="DEF" localSheetId="1">'[2]Liste fonctionnement  '!#REF!</definedName>
    <definedName name="DEF">'[2]Liste fonctionnement  '!#REF!</definedName>
    <definedName name="DELL" localSheetId="1">'[2]Liste fonctionnement  '!#REF!</definedName>
    <definedName name="DELL">'[2]Liste fonctionnement  '!#REF!</definedName>
    <definedName name="DEPAEPE" localSheetId="1">'[2]Liste fonctionnement  '!#REF!</definedName>
    <definedName name="DEPAEPE">'[2]Liste fonctionnement  '!#REF!</definedName>
    <definedName name="DESAUTEL" localSheetId="1">'[2]Liste fonctionnement  '!#REF!</definedName>
    <definedName name="DESAUTEL">'[2]Liste fonctionnement  '!#REF!</definedName>
    <definedName name="Descente" localSheetId="1">'[2]Liste fonctionnement  '!#REF!</definedName>
    <definedName name="Descente">'[2]Liste fonctionnement  '!#REF!</definedName>
    <definedName name="Désenfumage" localSheetId="1">'[2]Liste fonctionnement  '!#REF!</definedName>
    <definedName name="Désenfumage">'[2]Liste fonctionnement  '!#REF!</definedName>
    <definedName name="Détection_incendie" localSheetId="1">'[2]Liste fonctionnement  '!#REF!</definedName>
    <definedName name="Détection_incendie">'[2]Liste fonctionnement  '!#REF!</definedName>
    <definedName name="DIALTEL" localSheetId="1">'[2]Liste fonctionnement  '!#REF!</definedName>
    <definedName name="DIALTEL">'[2]Liste fonctionnement  '!#REF!</definedName>
    <definedName name="Dmax13">#REF!</definedName>
    <definedName name="Dmax14" localSheetId="2">#REF!</definedName>
    <definedName name="Dmax14">#REF!</definedName>
    <definedName name="Dmax15">#REF!</definedName>
    <definedName name="Dmin13">#REF!</definedName>
    <definedName name="Dmin14">#REF!</definedName>
    <definedName name="Dmin15">#REF!</definedName>
    <definedName name="Dmin16">'[1]cotation1 étude'!$E$82</definedName>
    <definedName name="Dmin25">#REF!</definedName>
    <definedName name="Domaine_métier" localSheetId="1">'[2]Liste fonctionnement  '!#REF!</definedName>
    <definedName name="Domaine_métier">'[2]Liste fonctionnement  '!#REF!</definedName>
    <definedName name="DRÄGER" localSheetId="1">'[2]Liste fonctionnement  '!#REF!</definedName>
    <definedName name="DRÄGER">'[2]Liste fonctionnement  '!#REF!</definedName>
    <definedName name="EATON" localSheetId="1">'[2]Liste fonctionnement  '!#REF!</definedName>
    <definedName name="EATON">'[2]Liste fonctionnement  '!#REF!</definedName>
    <definedName name="Eclairage_public" localSheetId="1">'[2]Liste fonctionnement  '!#REF!</definedName>
    <definedName name="Eclairage_public">'[2]Liste fonctionnement  '!#REF!</definedName>
    <definedName name="ELC" localSheetId="1">'[2]Liste fonctionnement  '!#REF!</definedName>
    <definedName name="ELC">'[2]Liste fonctionnement  '!#REF!</definedName>
    <definedName name="Eléments_Porteurs" localSheetId="1">'[2]Liste fonctionnement  '!#REF!</definedName>
    <definedName name="Eléments_Porteurs">'[2]Liste fonctionnement  '!#REF!</definedName>
    <definedName name="ENAG" localSheetId="1">'[2]Liste fonctionnement  '!#REF!</definedName>
    <definedName name="ENAG">'[2]Liste fonctionnement  '!#REF!</definedName>
    <definedName name="ENEO" localSheetId="1">'[2]Liste fonctionnement  '!#REF!</definedName>
    <definedName name="ENEO">'[2]Liste fonctionnement  '!#REF!</definedName>
    <definedName name="ENTRELEC" localSheetId="1">'[2]Liste fonctionnement  '!#REF!</definedName>
    <definedName name="ENTRELEC">'[2]Liste fonctionnement  '!#REF!</definedName>
    <definedName name="ERNITEC" localSheetId="1">'[2]Liste fonctionnement  '!#REF!</definedName>
    <definedName name="ERNITEC">'[2]Liste fonctionnement  '!#REF!</definedName>
    <definedName name="Estimation_du_Service">'[1]cotation1 étude'!$C$12</definedName>
    <definedName name="Etanchéité" localSheetId="1">'[2]Liste fonctionnement  '!#REF!</definedName>
    <definedName name="Etanchéité">'[2]Liste fonctionnement  '!#REF!</definedName>
    <definedName name="Etat" localSheetId="1">'[2]Liste fonctionnement  '!#REF!</definedName>
    <definedName name="Etat">'[2]Liste fonctionnement  '!#REF!</definedName>
    <definedName name="Evacuation_E.P." localSheetId="1">'[2]Liste fonctionnement  '!#REF!</definedName>
    <definedName name="Evacuation_E.P.">'[2]Liste fonctionnement  '!#REF!</definedName>
    <definedName name="FfD">#REF!</definedName>
    <definedName name="Fiabilité" localSheetId="2">'[2]Liste fonctionnement  '!#REF!</definedName>
    <definedName name="Fiabilité" localSheetId="1">'[2]Liste fonctionnement  '!#REF!</definedName>
    <definedName name="Fiabilité">'[2]Liste fonctionnement  '!#REF!</definedName>
    <definedName name="Fiable" localSheetId="1">'[2]Liste fonctionnement  '!#REF!</definedName>
    <definedName name="Fiable">'[2]Liste fonctionnement  '!#REF!</definedName>
    <definedName name="FINDER" localSheetId="1">'[2]Liste fonctionnement  '!#REF!</definedName>
    <definedName name="FINDER">'[2]Liste fonctionnement  '!#REF!</definedName>
    <definedName name="GPI" localSheetId="1">'[2]Liste fonctionnement  '!#REF!</definedName>
    <definedName name="GPI">'[2]Liste fonctionnement  '!#REF!</definedName>
    <definedName name="GUARDALL" localSheetId="1">'[2]Liste fonctionnement  '!#REF!</definedName>
    <definedName name="GUARDALL">'[2]Liste fonctionnement  '!#REF!</definedName>
    <definedName name="HENRY" localSheetId="1">'[2]Liste fonctionnement  '!#REF!</definedName>
    <definedName name="HENRY">'[2]Liste fonctionnement  '!#REF!</definedName>
    <definedName name="HIRSCHMANN" localSheetId="1">'[2]Liste fonctionnement  '!#REF!</definedName>
    <definedName name="HIRSCHMANN">'[2]Liste fonctionnement  '!#REF!</definedName>
    <definedName name="HONDA" localSheetId="1">'[2]Liste fonctionnement  '!#REF!</definedName>
    <definedName name="HONDA">'[2]Liste fonctionnement  '!#REF!</definedName>
    <definedName name="HP" localSheetId="1">'[2]Liste fonctionnement  '!#REF!</definedName>
    <definedName name="HP">'[2]Liste fonctionnement  '!#REF!</definedName>
    <definedName name="INDELEC" localSheetId="2">'[2]Liste fonctionnement  '!#REF!</definedName>
    <definedName name="INDELEC" localSheetId="1">'[2]Liste fonctionnement  '!#REF!</definedName>
    <definedName name="INDELEC">'[2]Liste fonctionnement  '!#REF!</definedName>
    <definedName name="INDUSCREEN" localSheetId="2">'[2]Liste fonctionnement  '!#REF!</definedName>
    <definedName name="INDUSCREEN" localSheetId="1">'[2]Liste fonctionnement  '!#REF!</definedName>
    <definedName name="INDUSCREEN">'[2]Liste fonctionnement  '!#REF!</definedName>
    <definedName name="Jour" localSheetId="1">'[2]Liste fonctionnement  '!#REF!</definedName>
    <definedName name="Jour">'[2]Liste fonctionnement  '!#REF!</definedName>
    <definedName name="juju">#REF!</definedName>
    <definedName name="KKKK" localSheetId="2">#REF!</definedName>
    <definedName name="KKKK">#REF!</definedName>
    <definedName name="KKKK222">#REF!</definedName>
    <definedName name="KKKK2222">#REF!</definedName>
    <definedName name="LEGRAND" localSheetId="1">'[2]Liste fonctionnement  '!#REF!</definedName>
    <definedName name="LEGRAND">'[2]Liste fonctionnement  '!#REF!</definedName>
    <definedName name="LEROY_SOMMER">'[2]Liste fonctionnement  '!#REF!</definedName>
    <definedName name="LG">'[2]Liste fonctionnement  '!#REF!</definedName>
    <definedName name="libelle">[3]Electricité!$C:$C</definedName>
    <definedName name="LISTER_PETTER" localSheetId="1">'[2]Liste fonctionnement  '!#REF!</definedName>
    <definedName name="LISTER_PETTER">'[2]Liste fonctionnement  '!#REF!</definedName>
    <definedName name="MARQUES" localSheetId="2">'[2]Liste fonctionnement  '!#REF!</definedName>
    <definedName name="MARQUES" localSheetId="1">'[2]Liste fonctionnement  '!#REF!</definedName>
    <definedName name="MARQUES">'[2]Liste fonctionnement  '!#REF!</definedName>
    <definedName name="Menuiserie_Extérieure" localSheetId="1">'[2]Liste fonctionnement  '!#REF!</definedName>
    <definedName name="Menuiserie_Extérieure">'[2]Liste fonctionnement  '!#REF!</definedName>
    <definedName name="Menuiseries_Intérieures" localSheetId="1">'[2]Liste fonctionnement  '!#REF!</definedName>
    <definedName name="Menuiseries_Intérieures">'[2]Liste fonctionnement  '!#REF!</definedName>
    <definedName name="Merlin_Gérin" localSheetId="1">'[2]Liste fonctionnement  '!#REF!</definedName>
    <definedName name="Merlin_Gérin">'[2]Liste fonctionnement  '!#REF!</definedName>
    <definedName name="Métal" localSheetId="1">'[2]Liste fonctionnement  '!#REF!</definedName>
    <definedName name="Métal">'[2]Liste fonctionnement  '!#REF!</definedName>
    <definedName name="MGE" localSheetId="1">'[2]Liste fonctionnement  '!#REF!</definedName>
    <definedName name="MGE">'[2]Liste fonctionnement  '!#REF!</definedName>
    <definedName name="MHT">#REF!</definedName>
    <definedName name="Mois" localSheetId="1">'[2]Liste fonctionnement  '!#REF!</definedName>
    <definedName name="Mois">'[2]Liste fonctionnement  '!#REF!</definedName>
    <definedName name="montant">[3]Electricité!$F:$F</definedName>
    <definedName name="NEC" localSheetId="1">'[2]Liste fonctionnement  '!#REF!</definedName>
    <definedName name="NEC">'[2]Liste fonctionnement  '!#REF!</definedName>
    <definedName name="non_fiable" localSheetId="2">'[2]Liste fonctionnement  '!#REF!</definedName>
    <definedName name="non_fiable" localSheetId="1">'[2]Liste fonctionnement  '!#REF!</definedName>
    <definedName name="non_fiable">'[2]Liste fonctionnement  '!#REF!</definedName>
    <definedName name="Obstacles_actifs_dangereux" localSheetId="1">'[2]Liste fonctionnement  '!#REF!</definedName>
    <definedName name="Obstacles_actifs_dangereux">'[2]Liste fonctionnement  '!#REF!</definedName>
    <definedName name="Occultation" localSheetId="1">'[2]Liste fonctionnement  '!#REF!</definedName>
    <definedName name="Occultation">'[2]Liste fonctionnement  '!#REF!</definedName>
    <definedName name="OLDHAM" localSheetId="1">'[2]Liste fonctionnement  '!#REF!</definedName>
    <definedName name="OLDHAM">'[2]Liste fonctionnement  '!#REF!</definedName>
    <definedName name="OLYMPIAN" localSheetId="1">'[2]Liste fonctionnement  '!#REF!</definedName>
    <definedName name="OLYMPIAN">'[2]Liste fonctionnement  '!#REF!</definedName>
    <definedName name="ORDINAL_TECHNOLOGIE" localSheetId="1">'[2]Liste fonctionnement  '!#REF!</definedName>
    <definedName name="ORDINAL_TECHNOLOGIE">'[2]Liste fonctionnement  '!#REF!</definedName>
    <definedName name="PANASONIC" localSheetId="1">'[2]Liste fonctionnement  '!#REF!</definedName>
    <definedName name="PANASONIC">'[2]Liste fonctionnement  '!#REF!</definedName>
    <definedName name="PERKINS" localSheetId="1">'[2]Liste fonctionnement  '!#REF!</definedName>
    <definedName name="PERKINS">'[2]Liste fonctionnement  '!#REF!</definedName>
    <definedName name="PILLER" localSheetId="1">'[2]Liste fonctionnement  '!#REF!</definedName>
    <definedName name="PILLER">'[2]Liste fonctionnement  '!#REF!</definedName>
    <definedName name="Plafonds_Et_Plafonds_Suspendus" localSheetId="1">'[2]Liste fonctionnement  '!#REF!</definedName>
    <definedName name="Plafonds_Et_Plafonds_Suspendus">'[2]Liste fonctionnement  '!#REF!</definedName>
    <definedName name="Plomberie" localSheetId="1">'[2]Liste fonctionnement  '!#REF!</definedName>
    <definedName name="Plomberie">'[2]Liste fonctionnement  '!#REF!</definedName>
    <definedName name="Plomberie_bis" localSheetId="1">'[2]Liste fonctionnement  '!#REF!</definedName>
    <definedName name="Plomberie_bis">'[2]Liste fonctionnement  '!#REF!</definedName>
    <definedName name="Pmax1">#REF!</definedName>
    <definedName name="Pmax17">'[1]cotation1 étude'!$F$20</definedName>
    <definedName name="Pmax2">#REF!</definedName>
    <definedName name="Pmax3" localSheetId="2">#REF!</definedName>
    <definedName name="Pmax3">#REF!</definedName>
    <definedName name="Pmax4">#REF!</definedName>
    <definedName name="Pmax5">#REF!</definedName>
    <definedName name="Pmax6">#REF!</definedName>
    <definedName name="Pmin1">#REF!</definedName>
    <definedName name="Pmin10">#REF!</definedName>
    <definedName name="Pmin18">'[1]cotation1 étude'!$E$48</definedName>
    <definedName name="Pmin2">#REF!</definedName>
    <definedName name="Pmin3" localSheetId="2">#REF!</definedName>
    <definedName name="Pmin3">#REF!</definedName>
    <definedName name="Pmin4">#REF!</definedName>
    <definedName name="Pmin5">#REF!</definedName>
    <definedName name="Pmin6">#REF!</definedName>
    <definedName name="Pmin7">#REF!</definedName>
    <definedName name="Pmin8">#REF!</definedName>
    <definedName name="Pmin9">#REF!</definedName>
    <definedName name="Ponctuelle">'[2]Liste fonctionnement  '!#REF!</definedName>
    <definedName name="Poste_de_transformation">'[2]Liste fonctionnement  '!#REF!</definedName>
    <definedName name="Poste_transformation">'[2]Liste fonctionnement  '!#REF!</definedName>
    <definedName name="Prise_de_terre" localSheetId="1">'[2]Liste fonctionnement  '!#REF!</definedName>
    <definedName name="Prise_de_terre">'[2]Liste fonctionnement  '!#REF!</definedName>
    <definedName name="Protection_défense" localSheetId="1">'[2]Liste fonctionnement  '!#REF!</definedName>
    <definedName name="Protection_défense">'[2]Liste fonctionnement  '!#REF!</definedName>
    <definedName name="Protection_foudre" localSheetId="1">'[2]Liste fonctionnement  '!#REF!</definedName>
    <definedName name="Protection_foudre">'[2]Liste fonctionnement  '!#REF!</definedName>
    <definedName name="Protection_incendie" localSheetId="1">'[2]Liste fonctionnement  '!#REF!</definedName>
    <definedName name="Protection_incendie">'[2]Liste fonctionnement  '!#REF!</definedName>
    <definedName name="Protection_Solaire">'[2]Liste fonctionnement  '!#REF!</definedName>
    <definedName name="QUARTY24">#REF!</definedName>
    <definedName name="R.I.A." localSheetId="2">'[2]Liste fonctionnement  '!#REF!</definedName>
    <definedName name="R.I.A." localSheetId="1">'[2]Liste fonctionnement  '!#REF!</definedName>
    <definedName name="R.I.A.">'[2]Liste fonctionnement  '!#REF!</definedName>
    <definedName name="Redresseurs_de_charges">'[2]Liste fonctionnement  '!#REF!</definedName>
    <definedName name="Réseau_éclairage">'[2]Liste fonctionnement  '!#REF!</definedName>
    <definedName name="Réseau_HT_BT">'[2]Liste fonctionnement  '!#REF!</definedName>
    <definedName name="Réseau_Incendie">'[2]Liste fonctionnement  '!#REF!</definedName>
    <definedName name="Réseaux_Incendie">'[2]Liste fonctionnement  '!#REF!</definedName>
    <definedName name="Revêtement_De_Façade">'[2]Liste fonctionnement  '!#REF!</definedName>
    <definedName name="Revêtement_De_Sol">'[2]Liste fonctionnement  '!#REF!</definedName>
    <definedName name="Revêtement_Mural">'[2]Liste fonctionnement  '!#REF!</definedName>
    <definedName name="RIELLO">'[2]Liste fonctionnement  '!#REF!</definedName>
    <definedName name="ROT">'[2]Liste fonctionnement  '!#REF!</definedName>
    <definedName name="SAFT">'[2]Liste fonctionnement  '!#REF!</definedName>
    <definedName name="SART">'[2]Liste fonctionnement  '!#REF!</definedName>
    <definedName name="SCHNEIDER">'[2]Liste fonctionnement  '!#REF!</definedName>
    <definedName name="SDMO">'[2]Liste fonctionnement  '!#REF!</definedName>
    <definedName name="Secours">'[2]Liste fonctionnement  '!#REF!</definedName>
    <definedName name="SECURITEX">'[2]Liste fonctionnement  '!#REF!</definedName>
    <definedName name="Serrurerie_Intérieure">'[2]Liste fonctionnement  '!#REF!</definedName>
    <definedName name="Serrurerie_Métallerie">'[2]Liste fonctionnement  '!#REF!</definedName>
    <definedName name="SERSYS">'[2]Liste fonctionnement  '!#REF!</definedName>
    <definedName name="SIEMENS">'[2]Liste fonctionnement  '!#REF!</definedName>
    <definedName name="SL">'[2]Liste fonctionnement  '!#REF!</definedName>
    <definedName name="SOCOMEC">'[2]Liste fonctionnement  '!#REF!</definedName>
    <definedName name="sommaire">#REF!</definedName>
    <definedName name="Sonorisation" localSheetId="2">'[2]Liste fonctionnement  '!#REF!</definedName>
    <definedName name="Sonorisation" localSheetId="1">'[2]Liste fonctionnement  '!#REF!</definedName>
    <definedName name="Sonorisation">'[2]Liste fonctionnement  '!#REF!</definedName>
    <definedName name="Sonorisation_télévision" localSheetId="1">'[2]Liste fonctionnement  '!#REF!</definedName>
    <definedName name="Sonorisation_télévision">'[2]Liste fonctionnement  '!#REF!</definedName>
    <definedName name="SONY">'[2]Liste fonctionnement  '!#REF!</definedName>
    <definedName name="SOULE">'[2]Liste fonctionnement  '!#REF!</definedName>
    <definedName name="SOULES">'[2]Liste fonctionnement  '!#REF!</definedName>
    <definedName name="STAMFORD">'[2]Liste fonctionnement  '!#REF!</definedName>
    <definedName name="Structure">'[2]Liste fonctionnement  '!#REF!</definedName>
    <definedName name="Supervision">'[2]Liste fonctionnement  '!#REF!</definedName>
    <definedName name="Système">'[2]Liste fonctionnement  '!#REF!</definedName>
    <definedName name="Système_de_détection_incendie">'[2]Liste fonctionnement  '!#REF!</definedName>
    <definedName name="Système_de_mise_en_sécurité_incendie">'[2]Liste fonctionnement  '!#REF!</definedName>
    <definedName name="Systèmes">'[2]Liste fonctionnement  '!#REF!</definedName>
    <definedName name="TALCO">'[2]Liste fonctionnement  '!#REF!</definedName>
    <definedName name="Téléphonie">'[2]Liste fonctionnement  '!#REF!</definedName>
    <definedName name="Téléphonie_informatique">'[2]Liste fonctionnement  '!#REF!</definedName>
    <definedName name="total_note">'[1]cotation1 étude'!$C$4</definedName>
    <definedName name="TRACKAIR" localSheetId="1">'[2]Liste fonctionnement  '!#REF!</definedName>
    <definedName name="TRACKAIR">'[2]Liste fonctionnement  '!#REF!</definedName>
    <definedName name="TUDOR" localSheetId="1">'[2]Liste fonctionnement  '!#REF!</definedName>
    <definedName name="TUDOR">'[2]Liste fonctionnement  '!#REF!</definedName>
    <definedName name="Tuiles_Terre_Cuite" localSheetId="1">'[2]Liste fonctionnement  '!#REF!</definedName>
    <definedName name="Tuiles_Terre_Cuite">'[2]Liste fonctionnement  '!#REF!</definedName>
    <definedName name="Type_de_toiture" localSheetId="1">#REF!</definedName>
    <definedName name="Type_de_toiture">#REF!</definedName>
    <definedName name="Ventilation_Désenfumage" localSheetId="1">'[2]Liste fonctionnement  '!#REF!</definedName>
    <definedName name="Ventilation_Désenfumage">'[2]Liste fonctionnement  '!#REF!</definedName>
    <definedName name="Verrière_Lanterneau_Et_Fenêtre_De_Toit" localSheetId="1">'[2]Liste fonctionnement  '!#REF!</definedName>
    <definedName name="Verrière_Lanterneau_Et_Fenêtre_De_Toit">'[2]Liste fonctionnement  '!#REF!</definedName>
    <definedName name="Voirie" localSheetId="1">'[2]Liste fonctionnement  '!#REF!</definedName>
    <definedName name="Voirie">'[2]Liste fonctionnement  '!#REF!</definedName>
    <definedName name="Voirie_Aménagements_Extérieurs" localSheetId="1">'[2]Liste fonctionnement  '!#REF!</definedName>
    <definedName name="Voirie_Aménagements_Extérieurs">'[2]Liste fonctionnement  '!#REF!</definedName>
    <definedName name="Volet">'[2]Liste fonctionnement  '!#REF!</definedName>
    <definedName name="Volet_Roulant">'[2]Liste fonctionnement  '!#REF!</definedName>
    <definedName name="WAGO">'[2]Liste fonctionnement  '!#REF!</definedName>
    <definedName name="WESTHERMO">'[2]Liste fonctionnement  '!#REF!</definedName>
    <definedName name="WYSE">'[2]Liste fonctionnement  '!#REF!</definedName>
    <definedName name="YAMAHA">'[2]Liste fonctionnement  '!#REF!</definedName>
    <definedName name="YUASA">'[2]Liste fonctionnement  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0" i="12" l="1"/>
  <c r="C279" i="12"/>
  <c r="C278" i="12"/>
  <c r="M10" i="12" l="1"/>
  <c r="N10" i="12"/>
  <c r="M11" i="12"/>
  <c r="N11" i="12"/>
  <c r="M12" i="12"/>
  <c r="N12" i="12"/>
  <c r="M13" i="12"/>
  <c r="N13" i="12"/>
  <c r="M14" i="12"/>
  <c r="N14" i="12"/>
  <c r="M15" i="12"/>
  <c r="N15" i="12"/>
  <c r="M16" i="12"/>
  <c r="N16" i="12"/>
  <c r="M17" i="12"/>
  <c r="N17" i="12"/>
  <c r="M18" i="12"/>
  <c r="N18" i="12"/>
  <c r="M19" i="12"/>
  <c r="N19" i="12"/>
  <c r="M20" i="12"/>
  <c r="N20" i="12"/>
  <c r="M21" i="12"/>
  <c r="N21" i="12"/>
  <c r="M22" i="12"/>
  <c r="N22" i="12"/>
  <c r="M23" i="12"/>
  <c r="N23" i="12"/>
  <c r="M24" i="12"/>
  <c r="N24" i="12"/>
  <c r="M25" i="12"/>
  <c r="N25" i="12"/>
  <c r="M26" i="12"/>
  <c r="N26" i="12"/>
  <c r="M27" i="12"/>
  <c r="N27" i="12"/>
  <c r="M28" i="12"/>
  <c r="N28" i="12"/>
  <c r="M29" i="12"/>
  <c r="N29" i="12"/>
  <c r="M30" i="12"/>
  <c r="N30" i="12"/>
  <c r="M31" i="12"/>
  <c r="N31" i="12"/>
  <c r="M32" i="12"/>
  <c r="N32" i="12"/>
  <c r="M33" i="12"/>
  <c r="N33" i="12"/>
  <c r="M34" i="12"/>
  <c r="N34" i="12"/>
  <c r="M35" i="12"/>
  <c r="N35" i="12"/>
  <c r="M36" i="12"/>
  <c r="N36" i="12"/>
  <c r="M37" i="12"/>
  <c r="N37" i="12"/>
  <c r="M38" i="12"/>
  <c r="N38" i="12"/>
  <c r="M39" i="12"/>
  <c r="N39" i="12"/>
  <c r="M40" i="12"/>
  <c r="N40" i="12"/>
  <c r="M41" i="12"/>
  <c r="N41" i="12"/>
  <c r="M42" i="12"/>
  <c r="N42" i="12"/>
  <c r="M43" i="12"/>
  <c r="N43" i="12"/>
  <c r="M44" i="12"/>
  <c r="N44" i="12"/>
  <c r="M45" i="12"/>
  <c r="N45" i="12"/>
  <c r="M46" i="12"/>
  <c r="N46" i="12"/>
  <c r="M47" i="12"/>
  <c r="N47" i="12"/>
  <c r="M48" i="12"/>
  <c r="N48" i="12"/>
  <c r="M49" i="12"/>
  <c r="N49" i="12"/>
  <c r="M50" i="12"/>
  <c r="N50" i="12"/>
  <c r="M51" i="12"/>
  <c r="N51" i="12"/>
  <c r="M52" i="12"/>
  <c r="N52" i="12"/>
  <c r="M53" i="12"/>
  <c r="N53" i="12"/>
  <c r="M54" i="12"/>
  <c r="N54" i="12"/>
  <c r="M55" i="12"/>
  <c r="N55" i="12"/>
  <c r="M56" i="12"/>
  <c r="N56" i="12"/>
  <c r="M57" i="12"/>
  <c r="N57" i="12"/>
  <c r="M58" i="12"/>
  <c r="N58" i="12"/>
  <c r="M59" i="12"/>
  <c r="N59" i="12"/>
  <c r="M60" i="12"/>
  <c r="N60" i="12"/>
  <c r="M61" i="12"/>
  <c r="N61" i="12"/>
  <c r="M62" i="12"/>
  <c r="N62" i="12"/>
  <c r="M63" i="12"/>
  <c r="N63" i="12"/>
  <c r="M64" i="12"/>
  <c r="N64" i="12"/>
  <c r="M65" i="12"/>
  <c r="N65" i="12"/>
  <c r="M66" i="12"/>
  <c r="N66" i="12"/>
  <c r="M67" i="12"/>
  <c r="N67" i="12"/>
  <c r="M68" i="12"/>
  <c r="N68" i="12"/>
  <c r="M69" i="12"/>
  <c r="N69" i="12"/>
  <c r="M70" i="12"/>
  <c r="N70" i="12"/>
  <c r="M71" i="12"/>
  <c r="N71" i="12"/>
  <c r="M72" i="12"/>
  <c r="N72" i="12"/>
  <c r="M73" i="12"/>
  <c r="N73" i="12"/>
  <c r="M74" i="12"/>
  <c r="N74" i="12"/>
  <c r="M75" i="12"/>
  <c r="N75" i="12"/>
  <c r="M76" i="12"/>
  <c r="N76" i="12"/>
  <c r="M77" i="12"/>
  <c r="N77" i="12"/>
  <c r="M78" i="12"/>
  <c r="N78" i="12"/>
  <c r="M79" i="12"/>
  <c r="N79" i="12"/>
  <c r="M80" i="12"/>
  <c r="N80" i="12"/>
  <c r="M81" i="12"/>
  <c r="N81" i="12"/>
  <c r="M82" i="12"/>
  <c r="N82" i="12"/>
  <c r="M83" i="12"/>
  <c r="N83" i="12"/>
  <c r="M84" i="12"/>
  <c r="N84" i="12"/>
  <c r="M85" i="12"/>
  <c r="N85" i="12"/>
  <c r="M86" i="12"/>
  <c r="N86" i="12"/>
  <c r="M87" i="12"/>
  <c r="N87" i="12"/>
  <c r="M88" i="12"/>
  <c r="N88" i="12"/>
  <c r="M89" i="12"/>
  <c r="N89" i="12"/>
  <c r="M90" i="12"/>
  <c r="N90" i="12"/>
  <c r="M91" i="12"/>
  <c r="N91" i="12"/>
  <c r="M92" i="12"/>
  <c r="N92" i="12"/>
  <c r="M93" i="12"/>
  <c r="N93" i="12"/>
  <c r="M94" i="12"/>
  <c r="N94" i="12"/>
  <c r="M95" i="12"/>
  <c r="N95" i="12"/>
  <c r="M96" i="12"/>
  <c r="N96" i="12"/>
  <c r="M97" i="12"/>
  <c r="N97" i="12"/>
  <c r="M98" i="12"/>
  <c r="N98" i="12"/>
  <c r="M99" i="12"/>
  <c r="N99" i="12"/>
  <c r="M100" i="12"/>
  <c r="N100" i="12"/>
  <c r="M101" i="12"/>
  <c r="N101" i="12"/>
  <c r="M102" i="12"/>
  <c r="N102" i="12"/>
  <c r="M103" i="12"/>
  <c r="N103" i="12"/>
  <c r="M104" i="12"/>
  <c r="N104" i="12"/>
  <c r="M105" i="12"/>
  <c r="N105" i="12"/>
  <c r="M106" i="12"/>
  <c r="N106" i="12"/>
  <c r="M107" i="12"/>
  <c r="N107" i="12"/>
  <c r="M108" i="12"/>
  <c r="N108" i="12"/>
  <c r="M109" i="12"/>
  <c r="N109" i="12"/>
  <c r="M110" i="12"/>
  <c r="N110" i="12"/>
  <c r="M111" i="12"/>
  <c r="N111" i="12"/>
  <c r="M112" i="12"/>
  <c r="N112" i="12"/>
  <c r="M113" i="12"/>
  <c r="N113" i="12"/>
  <c r="M114" i="12"/>
  <c r="N114" i="12"/>
  <c r="M115" i="12"/>
  <c r="N115" i="12"/>
  <c r="M116" i="12"/>
  <c r="N116" i="12"/>
  <c r="M117" i="12"/>
  <c r="N117" i="12"/>
  <c r="M118" i="12"/>
  <c r="N118" i="12"/>
  <c r="M119" i="12"/>
  <c r="N119" i="12"/>
  <c r="M120" i="12"/>
  <c r="N120" i="12"/>
  <c r="M121" i="12"/>
  <c r="N121" i="12"/>
  <c r="M122" i="12"/>
  <c r="N122" i="12"/>
  <c r="M123" i="12"/>
  <c r="N123" i="12"/>
  <c r="M124" i="12"/>
  <c r="N124" i="12"/>
  <c r="M125" i="12"/>
  <c r="N125" i="12"/>
  <c r="M126" i="12"/>
  <c r="N126" i="12"/>
  <c r="M127" i="12"/>
  <c r="N127" i="12"/>
  <c r="M128" i="12"/>
  <c r="N128" i="12"/>
  <c r="M129" i="12"/>
  <c r="N129" i="12"/>
  <c r="M130" i="12"/>
  <c r="N130" i="12"/>
  <c r="M131" i="12"/>
  <c r="N131" i="12"/>
  <c r="M132" i="12"/>
  <c r="N132" i="12"/>
  <c r="M133" i="12"/>
  <c r="N133" i="12"/>
  <c r="M134" i="12"/>
  <c r="N134" i="12"/>
  <c r="M135" i="12"/>
  <c r="N135" i="12"/>
  <c r="M136" i="12"/>
  <c r="N136" i="12"/>
  <c r="M137" i="12"/>
  <c r="N137" i="12"/>
  <c r="M138" i="12"/>
  <c r="N138" i="12"/>
  <c r="M139" i="12"/>
  <c r="N139" i="12"/>
  <c r="M140" i="12"/>
  <c r="N140" i="12"/>
  <c r="M141" i="12"/>
  <c r="N141" i="12"/>
  <c r="M142" i="12"/>
  <c r="N142" i="12"/>
  <c r="M143" i="12"/>
  <c r="N143" i="12"/>
  <c r="M144" i="12"/>
  <c r="N144" i="12"/>
  <c r="M145" i="12"/>
  <c r="N145" i="12"/>
  <c r="M146" i="12"/>
  <c r="N146" i="12"/>
  <c r="M147" i="12"/>
  <c r="N147" i="12"/>
  <c r="M148" i="12"/>
  <c r="N148" i="12"/>
  <c r="M149" i="12"/>
  <c r="N149" i="12"/>
  <c r="M150" i="12"/>
  <c r="N150" i="12"/>
  <c r="M151" i="12"/>
  <c r="N151" i="12"/>
  <c r="M152" i="12"/>
  <c r="N152" i="12"/>
  <c r="M153" i="12"/>
  <c r="N153" i="12"/>
  <c r="M154" i="12"/>
  <c r="N154" i="12"/>
  <c r="M155" i="12"/>
  <c r="N155" i="12"/>
  <c r="M156" i="12"/>
  <c r="N156" i="12"/>
  <c r="M157" i="12"/>
  <c r="N157" i="12"/>
  <c r="M158" i="12"/>
  <c r="N158" i="12"/>
  <c r="M159" i="12"/>
  <c r="N159" i="12"/>
  <c r="M160" i="12"/>
  <c r="N160" i="12"/>
  <c r="M161" i="12"/>
  <c r="N161" i="12"/>
  <c r="M162" i="12"/>
  <c r="N162" i="12"/>
  <c r="M163" i="12"/>
  <c r="N163" i="12"/>
  <c r="M164" i="12"/>
  <c r="N164" i="12"/>
  <c r="M165" i="12"/>
  <c r="N165" i="12"/>
  <c r="M166" i="12"/>
  <c r="N166" i="12"/>
  <c r="M167" i="12"/>
  <c r="N167" i="12"/>
  <c r="M168" i="12"/>
  <c r="N168" i="12"/>
  <c r="M169" i="12"/>
  <c r="N169" i="12"/>
  <c r="M170" i="12"/>
  <c r="N170" i="12"/>
  <c r="M171" i="12"/>
  <c r="N171" i="12"/>
  <c r="M172" i="12"/>
  <c r="N172" i="12"/>
  <c r="M173" i="12"/>
  <c r="N173" i="12"/>
  <c r="M174" i="12"/>
  <c r="N174" i="12"/>
  <c r="M175" i="12"/>
  <c r="N175" i="12"/>
  <c r="M176" i="12"/>
  <c r="N176" i="12"/>
  <c r="M177" i="12"/>
  <c r="N177" i="12"/>
  <c r="M178" i="12"/>
  <c r="N178" i="12"/>
  <c r="M179" i="12"/>
  <c r="N179" i="12"/>
  <c r="M180" i="12"/>
  <c r="N180" i="12"/>
  <c r="M181" i="12"/>
  <c r="N181" i="12"/>
  <c r="M182" i="12"/>
  <c r="N182" i="12"/>
  <c r="M183" i="12"/>
  <c r="N183" i="12"/>
  <c r="M184" i="12"/>
  <c r="N184" i="12"/>
  <c r="M185" i="12"/>
  <c r="N185" i="12"/>
  <c r="M186" i="12"/>
  <c r="N186" i="12"/>
  <c r="M187" i="12"/>
  <c r="N187" i="12"/>
  <c r="M188" i="12"/>
  <c r="N188" i="12"/>
  <c r="M189" i="12"/>
  <c r="N189" i="12"/>
  <c r="M190" i="12"/>
  <c r="N190" i="12"/>
  <c r="M191" i="12"/>
  <c r="N191" i="12"/>
  <c r="M192" i="12"/>
  <c r="N192" i="12"/>
  <c r="M193" i="12"/>
  <c r="N193" i="12"/>
  <c r="M194" i="12"/>
  <c r="N194" i="12"/>
  <c r="M195" i="12"/>
  <c r="N195" i="12"/>
  <c r="M196" i="12"/>
  <c r="N196" i="12"/>
  <c r="M197" i="12"/>
  <c r="N197" i="12"/>
  <c r="M198" i="12"/>
  <c r="N198" i="12"/>
  <c r="M199" i="12"/>
  <c r="N199" i="12"/>
  <c r="M200" i="12"/>
  <c r="N200" i="12"/>
  <c r="M201" i="12"/>
  <c r="N201" i="12"/>
  <c r="M202" i="12"/>
  <c r="N202" i="12"/>
  <c r="M203" i="12"/>
  <c r="N203" i="12"/>
  <c r="M204" i="12"/>
  <c r="N204" i="12"/>
  <c r="M205" i="12"/>
  <c r="N205" i="12"/>
  <c r="M206" i="12"/>
  <c r="N206" i="12"/>
  <c r="M207" i="12"/>
  <c r="N207" i="12"/>
  <c r="M208" i="12"/>
  <c r="N208" i="12"/>
  <c r="M209" i="12"/>
  <c r="N209" i="12"/>
  <c r="M210" i="12"/>
  <c r="N210" i="12"/>
  <c r="M211" i="12"/>
  <c r="N211" i="12"/>
  <c r="M212" i="12"/>
  <c r="N212" i="12"/>
  <c r="M213" i="12"/>
  <c r="N213" i="12"/>
  <c r="M214" i="12"/>
  <c r="N214" i="12"/>
  <c r="M215" i="12"/>
  <c r="N215" i="12"/>
  <c r="M216" i="12"/>
  <c r="N216" i="12"/>
  <c r="M217" i="12"/>
  <c r="N217" i="12"/>
  <c r="M218" i="12"/>
  <c r="N218" i="12"/>
  <c r="M219" i="12"/>
  <c r="N219" i="12"/>
  <c r="M220" i="12"/>
  <c r="N220" i="12"/>
  <c r="M221" i="12"/>
  <c r="N221" i="12"/>
  <c r="M222" i="12"/>
  <c r="N222" i="12"/>
  <c r="M223" i="12"/>
  <c r="N223" i="12"/>
  <c r="M224" i="12"/>
  <c r="N224" i="12"/>
  <c r="M225" i="12"/>
  <c r="N225" i="12"/>
  <c r="M226" i="12"/>
  <c r="N226" i="12"/>
  <c r="M227" i="12"/>
  <c r="N227" i="12"/>
  <c r="M228" i="12"/>
  <c r="N228" i="12"/>
  <c r="M229" i="12"/>
  <c r="N229" i="12"/>
  <c r="M230" i="12"/>
  <c r="N230" i="12"/>
  <c r="M231" i="12"/>
  <c r="N231" i="12"/>
  <c r="M232" i="12"/>
  <c r="N232" i="12"/>
  <c r="M233" i="12"/>
  <c r="N233" i="12"/>
  <c r="M234" i="12"/>
  <c r="N234" i="12"/>
  <c r="M235" i="12"/>
  <c r="N235" i="12"/>
  <c r="M236" i="12"/>
  <c r="N236" i="12"/>
  <c r="M237" i="12"/>
  <c r="N237" i="12"/>
  <c r="M238" i="12"/>
  <c r="N238" i="12"/>
  <c r="M239" i="12"/>
  <c r="N239" i="12"/>
  <c r="M240" i="12"/>
  <c r="N240" i="12"/>
  <c r="M241" i="12"/>
  <c r="N241" i="12"/>
  <c r="M242" i="12"/>
  <c r="N242" i="12"/>
  <c r="M243" i="12"/>
  <c r="N243" i="12"/>
  <c r="M244" i="12"/>
  <c r="N244" i="12"/>
  <c r="M245" i="12"/>
  <c r="N245" i="12"/>
  <c r="M246" i="12"/>
  <c r="N246" i="12"/>
  <c r="M247" i="12"/>
  <c r="N247" i="12"/>
  <c r="M248" i="12"/>
  <c r="N248" i="12"/>
  <c r="M249" i="12"/>
  <c r="N249" i="12"/>
  <c r="M250" i="12"/>
  <c r="N250" i="12"/>
  <c r="M251" i="12"/>
  <c r="N251" i="12"/>
  <c r="M252" i="12"/>
  <c r="N252" i="12"/>
  <c r="M253" i="12"/>
  <c r="N253" i="12"/>
  <c r="M254" i="12"/>
  <c r="N254" i="12"/>
  <c r="M255" i="12"/>
  <c r="N255" i="12"/>
  <c r="M256" i="12"/>
  <c r="N256" i="12"/>
  <c r="M257" i="12"/>
  <c r="N257" i="12"/>
  <c r="M258" i="12"/>
  <c r="N258" i="12"/>
  <c r="M259" i="12"/>
  <c r="N259" i="12"/>
  <c r="M260" i="12"/>
  <c r="N260" i="12"/>
  <c r="M261" i="12"/>
  <c r="N261" i="12"/>
  <c r="M262" i="12"/>
  <c r="N262" i="12"/>
  <c r="M263" i="12"/>
  <c r="N263" i="12"/>
  <c r="M264" i="12"/>
  <c r="N264" i="12"/>
  <c r="M265" i="12"/>
  <c r="N265" i="12"/>
  <c r="M266" i="12"/>
  <c r="N266" i="12"/>
  <c r="M267" i="12"/>
  <c r="N267" i="12"/>
  <c r="M268" i="12"/>
  <c r="N268" i="12"/>
  <c r="M269" i="12"/>
  <c r="N269" i="12"/>
  <c r="M270" i="12"/>
  <c r="N270" i="12"/>
  <c r="M271" i="12"/>
  <c r="N271" i="12"/>
  <c r="M272" i="12"/>
  <c r="N272" i="12"/>
  <c r="M273" i="12"/>
  <c r="N273" i="12"/>
  <c r="M274" i="12"/>
  <c r="N274" i="12"/>
  <c r="M275" i="12"/>
  <c r="N275" i="12"/>
  <c r="M276" i="12"/>
  <c r="N276" i="12"/>
  <c r="M277" i="12"/>
  <c r="N277" i="12"/>
  <c r="M281" i="12"/>
  <c r="N281" i="12"/>
  <c r="M282" i="12"/>
  <c r="N282" i="12"/>
  <c r="M283" i="12"/>
  <c r="N283" i="12"/>
  <c r="M284" i="12"/>
  <c r="N284" i="12"/>
  <c r="M285" i="12"/>
  <c r="N285" i="12"/>
  <c r="M286" i="12"/>
  <c r="N286" i="12"/>
  <c r="M287" i="12"/>
  <c r="N287" i="12"/>
  <c r="M288" i="12"/>
  <c r="N288" i="12"/>
  <c r="M289" i="12"/>
  <c r="N289" i="12"/>
  <c r="M290" i="12"/>
  <c r="N290" i="12"/>
  <c r="M291" i="12"/>
  <c r="N291" i="12"/>
  <c r="M292" i="12"/>
  <c r="N292" i="12"/>
  <c r="M293" i="12"/>
  <c r="N293" i="12"/>
  <c r="M294" i="12"/>
  <c r="N294" i="12"/>
  <c r="M295" i="12"/>
  <c r="N295" i="12"/>
  <c r="M296" i="12"/>
  <c r="N296" i="12"/>
  <c r="N5" i="12" s="1"/>
  <c r="M297" i="12"/>
  <c r="N297" i="12"/>
  <c r="M9" i="12"/>
  <c r="N9" i="12"/>
  <c r="N8" i="12"/>
  <c r="N7" i="12"/>
  <c r="C297" i="12"/>
  <c r="C296" i="12"/>
  <c r="C295" i="12"/>
  <c r="C294" i="12"/>
  <c r="C293" i="12"/>
  <c r="C292" i="12"/>
  <c r="C291" i="12"/>
  <c r="C290" i="12"/>
  <c r="C289" i="12"/>
  <c r="C288" i="12"/>
  <c r="C287" i="12"/>
  <c r="C286" i="12"/>
  <c r="C285" i="12"/>
  <c r="C284" i="12"/>
  <c r="C283" i="12"/>
  <c r="C282" i="12"/>
  <c r="C281" i="12"/>
  <c r="C277" i="12"/>
  <c r="C276" i="12"/>
  <c r="C275" i="12"/>
  <c r="C274" i="12"/>
  <c r="C273" i="12"/>
  <c r="C272" i="12"/>
  <c r="C271" i="12"/>
  <c r="C270" i="12"/>
  <c r="C269" i="12"/>
  <c r="C268" i="12"/>
  <c r="C267" i="12"/>
  <c r="C266" i="12"/>
  <c r="C265" i="12"/>
  <c r="C264" i="12"/>
  <c r="C263" i="12"/>
  <c r="C262" i="12"/>
  <c r="C261" i="12"/>
  <c r="C260" i="12"/>
  <c r="C259" i="12"/>
  <c r="C258" i="12"/>
  <c r="C257" i="12"/>
  <c r="C256" i="12"/>
  <c r="C255" i="12"/>
  <c r="C254" i="12"/>
  <c r="C253" i="12"/>
  <c r="C252" i="12"/>
  <c r="C251" i="12"/>
  <c r="C250" i="12"/>
  <c r="C249" i="12"/>
  <c r="C248" i="12"/>
  <c r="C247" i="12"/>
  <c r="C246" i="12"/>
  <c r="C245" i="12"/>
  <c r="C244" i="12"/>
  <c r="C243" i="12"/>
  <c r="C242" i="12"/>
  <c r="C241" i="12"/>
  <c r="C240" i="12"/>
  <c r="C239" i="12"/>
  <c r="C238" i="12"/>
  <c r="C237" i="12"/>
  <c r="C236" i="12"/>
  <c r="C235" i="12"/>
  <c r="C234" i="12"/>
  <c r="C233" i="12"/>
  <c r="C232" i="12"/>
  <c r="C231" i="12"/>
  <c r="C230" i="12"/>
  <c r="C229" i="12"/>
  <c r="C228" i="12"/>
  <c r="C227" i="12"/>
  <c r="C226" i="12"/>
  <c r="C225" i="12"/>
  <c r="C224" i="12"/>
  <c r="C223" i="12"/>
  <c r="C222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M5" i="12" l="1"/>
</calcChain>
</file>

<file path=xl/sharedStrings.xml><?xml version="1.0" encoding="utf-8"?>
<sst xmlns="http://schemas.openxmlformats.org/spreadsheetml/2006/main" count="1169" uniqueCount="423">
  <si>
    <t>MINISTERE DES ARMEES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</si>
  <si>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</si>
  <si>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</si>
  <si>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</si>
  <si>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</si>
  <si>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</si>
  <si>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</si>
  <si>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</si>
  <si>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</si>
  <si>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</si>
  <si>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t>64-40-BDD PAU                                                                                Accord-cadre à bons de commande relatif à la vérification et maintenance des installations de détection et d'extinction incendie                                                                                                                                                             Projet 25039</t>
  </si>
  <si>
    <t>F</t>
  </si>
  <si>
    <t>Système de sécurité incendie – détection incendie</t>
  </si>
  <si>
    <t>Groupe moto-pompe diesel</t>
  </si>
  <si>
    <t>Réseau tuyauterie incendie</t>
  </si>
  <si>
    <t>Robinets incendie armés (RIA)</t>
  </si>
  <si>
    <t>Poteaux incendie</t>
  </si>
  <si>
    <t>Exutoires de désenfumage</t>
  </si>
  <si>
    <t>Portes coupe-feu</t>
  </si>
  <si>
    <t>Système extinction station carburant</t>
  </si>
  <si>
    <t>Système détection/extinction incendie hottes de cuisine</t>
  </si>
  <si>
    <t>Système de détection gaz O2</t>
  </si>
  <si>
    <t>Visite triennale des réservoirs incendie (HORS PFA)</t>
  </si>
  <si>
    <t xml:space="preserve"> Clapets coupe-feu</t>
  </si>
  <si>
    <t>Divers</t>
  </si>
  <si>
    <t>Installation de clôture de chantier type barrières HERAS ou équivalent, inclus pose, dépose et balisage éventuel</t>
  </si>
  <si>
    <t>Installation de clôture de chantier type RUBALISE ou équivalent, inclus pose, dépose et balisage éventuel</t>
  </si>
  <si>
    <t>Location nacelle 3B</t>
  </si>
  <si>
    <t>Location</t>
  </si>
  <si>
    <t>CARTE ALIMENTATION CA3100</t>
  </si>
  <si>
    <t>CARTE ELECTRONIQUE MERE CP3100</t>
  </si>
  <si>
    <t>CENTRALE GAZ OLDHAM MX32 CARTE MERE</t>
  </si>
  <si>
    <t>CAPTEUR CTX300 MANQUE O2+ACCESSOIRES OLDHAM</t>
  </si>
  <si>
    <t>PLATINE APSAD FLOWSERVE</t>
  </si>
  <si>
    <t>CENTRALE TYPE 4 LEGRAND</t>
  </si>
  <si>
    <t>TERMINAL TAE20</t>
  </si>
  <si>
    <t>CARTE PRINCIPALE MC20</t>
  </si>
  <si>
    <t>CARTE TERMINAL MGB20</t>
  </si>
  <si>
    <t>MODULE GESTION DE BUS MD20</t>
  </si>
  <si>
    <t>MODULE ELECTRONIQUE DE COMMANDE CP4150</t>
  </si>
  <si>
    <t>CARTE ELECTRONIQUE CP4160</t>
  </si>
  <si>
    <t>FACE AVANT TYPE MGSTT10</t>
  </si>
  <si>
    <t>Centrale incendie FINSECUR Kara 8 UP ECS/CMSI Conventionnel 8 boucles Type1</t>
  </si>
  <si>
    <t xml:space="preserve">Détecteur de fumée FINSECUR Sextant DOC </t>
  </si>
  <si>
    <t>Déclencheur manuel FINSECUR Nemo-</t>
  </si>
  <si>
    <t>Sirène d’évacuation FINSECUR Buccin NF S32-001</t>
  </si>
  <si>
    <t>Centrale BC11 06</t>
  </si>
  <si>
    <t>Sirène Symphonie</t>
  </si>
  <si>
    <t>Report alarme TR110</t>
  </si>
  <si>
    <t>AUTOMATE I/O CF9003</t>
  </si>
  <si>
    <t>MODULE D’ENTREE DF8040</t>
  </si>
  <si>
    <t xml:space="preserve">PASSERELLE RS232/ETHERNET TYPE NK8235 </t>
  </si>
  <si>
    <t>MODEM FIBRE ETHERNET MULTIMODE MCW221</t>
  </si>
  <si>
    <t>MODEM FIBRE ETHERNET TYPE SDW500</t>
  </si>
  <si>
    <t>ONDULEUR UPC1000</t>
  </si>
  <si>
    <t>CARTE DE REPRISE D’INFORMATION FDCIO222</t>
  </si>
  <si>
    <t>DETECTEUR OPTIQUE DE FUMEE SINTESO FDO221</t>
  </si>
  <si>
    <t>DETECTEUR MULTICRITERES DE FUMEE SINTESO FDOOT221</t>
  </si>
  <si>
    <t>RESEAU ASPIRANT PROSENS ( 1 voie)</t>
  </si>
  <si>
    <t>RESEAU ASPIRANT PROSENS ( 2 voie)</t>
  </si>
  <si>
    <t>CAPTEUR ULTRASONIC SITRANS FM MAG 5100W Réf : 7ME6910-1AA10-1AA0</t>
  </si>
  <si>
    <t>DEBITMETRE ULTRASONIC SITRANS MAGFLOW 5000 Réf: DN250</t>
  </si>
  <si>
    <t xml:space="preserve">EPINGLE ANTIGEL </t>
  </si>
  <si>
    <t>AES 24V4Ah</t>
  </si>
  <si>
    <t>AES 48V12Ah RACK</t>
  </si>
  <si>
    <t>BATTERIE 12V 1,2Ah</t>
  </si>
  <si>
    <t>BATTERIE 12V 12Ah</t>
  </si>
  <si>
    <t>BATTERIE 12V 24Ah</t>
  </si>
  <si>
    <t>BATTERIE 12V 36Ah</t>
  </si>
  <si>
    <t>BATTERIE 12V 180Ah</t>
  </si>
  <si>
    <t xml:space="preserve">Déclencheur manuel – DM Fincesur NEMO-C </t>
  </si>
  <si>
    <t xml:space="preserve">Diffuseur sonore – Fincesur BUCCIN </t>
  </si>
  <si>
    <t xml:space="preserve">Déclencheur manuel – DM Leg 138012 </t>
  </si>
  <si>
    <t xml:space="preserve">SKID RIA 16 BARS </t>
  </si>
  <si>
    <t>POMPE JOCKEY 10 BARS</t>
  </si>
  <si>
    <t>SERVOMOTEUR VANNE EMULSEUR</t>
  </si>
  <si>
    <t>VANNE INBAL D250 PN16</t>
  </si>
  <si>
    <t>VANNE INBAL D150 PN16</t>
  </si>
  <si>
    <t>ROBINET D’INCENDIE ARME «  DN 33/30M »</t>
  </si>
  <si>
    <t>VANNE PAPILLON D250 PN16</t>
  </si>
  <si>
    <t>VANNE PAPILLON D150 PN16</t>
  </si>
  <si>
    <t xml:space="preserve">CARTOUCHE SPARKLET      20G      Diam 2.3       Long 11 </t>
  </si>
  <si>
    <t>CARTOUCHE SPARKLET      20G      Diam 2.8       Long 11.6</t>
  </si>
  <si>
    <t>CARTOUCHE SPARKLET      100G      Diam 3.4       Long 13</t>
  </si>
  <si>
    <t>CARTOUCHE SPARKLET      100G      Diam 2.3       Long 17</t>
  </si>
  <si>
    <t>CARTOUCHE SPARKLET      100G      Diam 2.3       Long 19</t>
  </si>
  <si>
    <t>Sirène évacuation SYMPHONIE</t>
  </si>
  <si>
    <t>Bloc relais BX4R-2RTP</t>
  </si>
  <si>
    <t>SSI2010</t>
  </si>
  <si>
    <t>Cuve ASTRO POLYETHILENE</t>
  </si>
  <si>
    <t>Relais tempo FINDER</t>
  </si>
  <si>
    <t>Dévidoir RIA</t>
  </si>
  <si>
    <t>Réducteur de pression DN65</t>
  </si>
  <si>
    <t>Tableau report ITR110</t>
  </si>
  <si>
    <t xml:space="preserve">Clapet CF circulaire télécommandé et motorisé Diam 160 mm </t>
  </si>
  <si>
    <t xml:space="preserve">Clapet CF circulaire télécommandé et motorisé Diam 300 mm </t>
  </si>
  <si>
    <t xml:space="preserve">Clapet CF circulaire télécommandé et motorisé Diam 350 mm </t>
  </si>
  <si>
    <t>Robinet d’incendie armé GIROPONS en acier inoxydable DN33/20 avec diffuseur EUROPONS * Référence : 0515120N</t>
  </si>
  <si>
    <t xml:space="preserve"> Fourniture de housse de protection pour RIA </t>
  </si>
  <si>
    <t xml:space="preserve">Vérin pneumatique double effet entraxe 55 mm </t>
  </si>
  <si>
    <t>Vérification des cuves selon les modalités spécifiées à l'article 12.11 du CCTP</t>
  </si>
  <si>
    <t>Analyse EMULSEUR</t>
  </si>
  <si>
    <t>U</t>
  </si>
  <si>
    <t>1/2 journée</t>
  </si>
  <si>
    <t>journée</t>
  </si>
  <si>
    <t>ml</t>
  </si>
  <si>
    <t>H</t>
  </si>
  <si>
    <t xml:space="preserve"> PROPORTIONNEUR EMULSEUR</t>
  </si>
  <si>
    <t xml:space="preserve"> Interface tableau report ITR110</t>
  </si>
  <si>
    <t xml:space="preserve"> MANO CONTACT 2 RT</t>
  </si>
  <si>
    <t xml:space="preserve"> CARTOUCHE SPARKLET      100G      Diam 2.3       Long 11</t>
  </si>
  <si>
    <r>
      <t xml:space="preserve">CENTRALE INCENDIE ADRESSABLE TYPE FC2060 </t>
    </r>
    <r>
      <rPr>
        <i/>
        <sz val="11"/>
        <rFont val="Arial"/>
        <family val="2"/>
      </rPr>
      <t>(complète)</t>
    </r>
  </si>
  <si>
    <r>
      <t xml:space="preserve">CENTRALE INCENDIE ADRESSABLE TYPE FC2040 </t>
    </r>
    <r>
      <rPr>
        <i/>
        <sz val="11"/>
        <rFont val="Arial"/>
        <family val="2"/>
      </rPr>
      <t>(complète)</t>
    </r>
  </si>
  <si>
    <r>
      <t xml:space="preserve">CENTRALE INCENDIE ADRESSABLE TYPE FC2020 </t>
    </r>
    <r>
      <rPr>
        <i/>
        <sz val="11"/>
        <rFont val="Arial"/>
        <family val="2"/>
      </rPr>
      <t>(complète)</t>
    </r>
  </si>
  <si>
    <r>
      <t xml:space="preserve">CENTRALE INCENDIE ADRESSABLE TYPE BC1112 </t>
    </r>
    <r>
      <rPr>
        <i/>
        <sz val="11"/>
        <rFont val="Arial"/>
        <family val="2"/>
      </rPr>
      <t>(complète)</t>
    </r>
  </si>
  <si>
    <r>
      <t xml:space="preserve">CENTRALE DETECTION GAZ OLDHAM </t>
    </r>
    <r>
      <rPr>
        <i/>
        <sz val="11"/>
        <rFont val="Arial"/>
        <family val="2"/>
      </rPr>
      <t>(complète)</t>
    </r>
  </si>
  <si>
    <r>
      <t>CENTRALE EXTINCTION AUTOMATIQUE XC1003 Rack</t>
    </r>
    <r>
      <rPr>
        <i/>
        <sz val="11"/>
        <rFont val="Arial"/>
        <family val="2"/>
      </rPr>
      <t xml:space="preserve"> (complète)</t>
    </r>
  </si>
  <si>
    <r>
      <t xml:space="preserve">AUTOMATISME DE PILOTAGE GROUPE EXTINCTION </t>
    </r>
    <r>
      <rPr>
        <i/>
        <sz val="11"/>
        <rFont val="Arial"/>
        <family val="2"/>
      </rPr>
      <t>(complet) Réf : APIS7-300 redondant + périphérie ET200M + logiciel redondance</t>
    </r>
  </si>
  <si>
    <r>
      <t xml:space="preserve">AUTOMATE SERIE 7 SIEMENS REDONDANT </t>
    </r>
    <r>
      <rPr>
        <i/>
        <sz val="11"/>
        <rFont val="Arial"/>
        <family val="2"/>
      </rPr>
      <t>Réf : APIS7-300 redondant + périphérie ET200M + logiciel redondance</t>
    </r>
  </si>
  <si>
    <r>
      <t xml:space="preserve">CENTRALISATEUR DE MISE EN SECURITE STT10 16F </t>
    </r>
    <r>
      <rPr>
        <i/>
        <sz val="11"/>
        <rFont val="Arial"/>
        <family val="2"/>
      </rPr>
      <t>(complet)</t>
    </r>
  </si>
  <si>
    <r>
      <t xml:space="preserve">REPORT D’ALARME </t>
    </r>
    <r>
      <rPr>
        <i/>
        <sz val="11"/>
        <rFont val="Arial"/>
        <family val="2"/>
      </rPr>
      <t>(complet)</t>
    </r>
    <r>
      <rPr>
        <sz val="11"/>
        <rFont val="Arial"/>
        <family val="2"/>
      </rPr>
      <t xml:space="preserve"> matériel SIEMENS référence TR110</t>
    </r>
  </si>
  <si>
    <r>
      <t xml:space="preserve">CARTE DE COMMUNICATION RESEAU </t>
    </r>
    <r>
      <rPr>
        <i/>
        <sz val="11"/>
        <rFont val="Arial"/>
        <family val="2"/>
      </rPr>
      <t>(complète) Réf : Westermo ODW720F2/MLC2 + Cartes K1H021/K1D081/K1D012</t>
    </r>
  </si>
  <si>
    <r>
      <t>GROUPE MOTOPOMPE EAU 650m</t>
    </r>
    <r>
      <rPr>
        <vertAlign val="superscript"/>
        <sz val="11"/>
        <rFont val="Arial"/>
        <family val="2"/>
      </rPr>
      <t>3</t>
    </r>
  </si>
  <si>
    <r>
      <t>GROUPE MOTOPOMPE EMULSEUR 20m</t>
    </r>
    <r>
      <rPr>
        <vertAlign val="superscript"/>
        <sz val="11"/>
        <rFont val="Arial"/>
        <family val="2"/>
      </rPr>
      <t>3</t>
    </r>
  </si>
  <si>
    <r>
      <t>CARTOUCHE SPARKLET      100G      Diam 1.7       Long 21.5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100G      Diam 1.7       Long 21.5F</t>
    </r>
  </si>
  <si>
    <r>
      <t>CARTOUCHE SPARKLET      100G      Diam 1.8       Long 22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 
CARTOUCHE SPARKLET      100G      Diam 1.8       Long 22F</t>
    </r>
  </si>
  <si>
    <r>
      <t>CARTOUCHE SPARKLET      150G      Diam 2.2       Long 26 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2.2       Long 26F</t>
    </r>
  </si>
  <si>
    <r>
      <t>CARTOUCHE SPARKLET      150G      Diam 1.7       Long 30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1.7       Long 30F</t>
    </r>
  </si>
  <si>
    <r>
      <t xml:space="preserve">CARTOUCHE SPARKLET      150G      Diam 2       Long 32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       Long 32F</t>
    </r>
  </si>
  <si>
    <r>
      <t xml:space="preserve">CARTOUCHE SPARKLET      300G      Diam 1.7       Long 30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300G      Diam 1.7       Long 30F</t>
    </r>
  </si>
  <si>
    <t>TRACAGE ELECTRIQUE CUVES EAU Fourniture câble et traçage électrique canalisation cuves tarif en mètre linéaire</t>
  </si>
  <si>
    <t>Fourniture du processus de sauvegarde et restauration du système (§3.9)</t>
  </si>
  <si>
    <t>Cyber</t>
  </si>
  <si>
    <t>Système d'extinction gaz</t>
  </si>
  <si>
    <t>Système d’extinction eau additivée</t>
  </si>
  <si>
    <t xml:space="preserve">DESCRIPTIF QUANTITATIF ET ESTIMATIF (DQE)
</t>
  </si>
  <si>
    <t>Quantité</t>
  </si>
  <si>
    <t>Prestation</t>
  </si>
  <si>
    <t>observation</t>
  </si>
  <si>
    <t>Phase d'observation du début de marché (3 mois, cf § 1,3,2)</t>
  </si>
  <si>
    <t>Chapitre 15 - Réservoirs incendie</t>
  </si>
  <si>
    <t>vérification</t>
  </si>
  <si>
    <t>Chapitre 02 - SSI - DI</t>
  </si>
  <si>
    <t>AES</t>
  </si>
  <si>
    <t>AES 24V DEF POWERLINE - POWERLINE 24-10 Coffret</t>
  </si>
  <si>
    <t>AES 24V-8A boîtier (F) - AES24-8</t>
  </si>
  <si>
    <t>Alimentation</t>
  </si>
  <si>
    <t>ALIMENTATION 56V 4A - AES56-4A-S-EMB</t>
  </si>
  <si>
    <t>FP2004-A1  Kit alimentation 150 W</t>
  </si>
  <si>
    <t>automate</t>
  </si>
  <si>
    <t>baie</t>
  </si>
  <si>
    <t>Baie 42U-193 (F) - BAIE 42U</t>
  </si>
  <si>
    <t>batterie</t>
  </si>
  <si>
    <t>Batterie 100Ah-12V NPL100-12IFR PPI/POI - BAT-NPL100-12IFR</t>
  </si>
  <si>
    <t>boitier</t>
  </si>
  <si>
    <t>Boitier commande 3 boutons 1 clé PPI/POI - BOITIER-3BOUTONS-1CLE</t>
  </si>
  <si>
    <t>Boîtier de reprise informations complet (F) - FDCI222/DCH221</t>
  </si>
  <si>
    <t>carte</t>
  </si>
  <si>
    <t>Carte d'extension 4 bus FC20 (F) - FCL2001-A1</t>
  </si>
  <si>
    <t>CARTE ELECTRONIQUE MERE SSI3010</t>
  </si>
  <si>
    <t>CARTE FACE AVANT MGB30</t>
  </si>
  <si>
    <t xml:space="preserve">CARTE MODULE DEPORTE MD30 </t>
  </si>
  <si>
    <t>CARTE PRINCIPALE MD30 REFERENCE CP4340-EMB</t>
  </si>
  <si>
    <t xml:space="preserve">FC20 FCI2008-A1 S54400-A6-A1 Carte Entrées / Sorties pour FC2060 </t>
  </si>
  <si>
    <t>FC20 FCL2001-A1 A5Q00009875 Carte Fdnet pour FC2060</t>
  </si>
  <si>
    <t>FCM2028  carte mère FC20</t>
  </si>
  <si>
    <t>FCM2028  carte mère FC20 - FCM2028 F2</t>
  </si>
  <si>
    <t>centrale</t>
  </si>
  <si>
    <t>Cantrale alarme Type 4 FINSECUR IROISE T4P+</t>
  </si>
  <si>
    <t>CARTE ALIMENTATION FCP 1004-E de la XC1003</t>
  </si>
  <si>
    <t>Centrale alarme Type 4 FINSECUR IROISE T4P+</t>
  </si>
  <si>
    <t>CENTRALE MERE XCM 1002-E de la XC1003</t>
  </si>
  <si>
    <t>ECS BC11 6Z en BOITIER avec UGA et 1 Fonction CMSI + AES 24V/4A + 4 batteries 12V/12Ah - BC1106UGACMSI-PC</t>
  </si>
  <si>
    <t xml:space="preserve">SSI ADR/COL-2 BUS DAI ET 1 CMSI 8 FCTS / 2 ZA / 4 LIGNES (BAT+AES 24V) - </t>
  </si>
  <si>
    <t>SSI COMPLET SSI2230 (FC2020 ET STT30-2)</t>
  </si>
  <si>
    <t>SSI COMPLET SSI2430 (FC2040 ET STT30-2)</t>
  </si>
  <si>
    <t>SSI COMPLET SSI2630 (FC2040 ET STT30-2)</t>
  </si>
  <si>
    <t>CMSI</t>
  </si>
  <si>
    <t>CENTRALISATEUR DE MISE EN SECURITE (complet) STT30 - 2</t>
  </si>
  <si>
    <t>déclencheur</t>
  </si>
  <si>
    <t>Déclencheur manuel adressable complet (F) - FDM225-RP</t>
  </si>
  <si>
    <t>Déclencheur manuel adressable complet (F)FDO ou FDM225-RP(F)PC</t>
  </si>
  <si>
    <t xml:space="preserve">DÉCLENCHEUR MANUEL COLLECTIF À MEMBRANE DÉFORMABLE + EMBASE - FDM1101-RP(F)-PC </t>
  </si>
  <si>
    <t>Déclencheur manuel DMOA+SOCLE - DMOA+SOCLE</t>
  </si>
  <si>
    <t>DECLENCHEUR MANUEL ETANCHE FDM292</t>
  </si>
  <si>
    <t>DECLENCHEUR MANUEL SINTESO FDM221</t>
  </si>
  <si>
    <t>DECLENCHEUR MANUEL SINTESO FDM225</t>
  </si>
  <si>
    <t>DECLENCHEUR MANUEL TYPE 4 RADIO - 571R1C-FR3</t>
  </si>
  <si>
    <t>détecteur</t>
  </si>
  <si>
    <t>Détecteur Autonome SIEMENS 10Ans - S-EI650WF</t>
  </si>
  <si>
    <t>Détecteur de flamme avec embase complet (F) - FDF241/FDFB291</t>
  </si>
  <si>
    <t>Détecteur de gaine adressablecomplet (F) - FDBZ290</t>
  </si>
  <si>
    <t>DETECTEUR DE GAINE FDBZ290</t>
  </si>
  <si>
    <t>Détecteur DEF reconditionnement - OA-O ORION + socle EOEX</t>
  </si>
  <si>
    <t>Détecteur FD0221 + Socle + embase - FDO221/FDB221/FDB291C.LINE-PC FS20</t>
  </si>
  <si>
    <t>Détecteur FDT221 + Socle + embase - FDT221/FDB221/FDB291C.LINE-PC FS20</t>
  </si>
  <si>
    <t>DETECTEUR LINEAIRE FDL242</t>
  </si>
  <si>
    <t>DETECTEUR MULTIPROTOCOLE FDOOT241-A3</t>
  </si>
  <si>
    <t>DETECTEUR MULTIPROTOCOLE FDOOT241-A5</t>
  </si>
  <si>
    <t>Détecteur oa-o avec socle gamme adrssable ORION - OA-O+EOLX ORION</t>
  </si>
  <si>
    <t>Détecteur optique de fumée adressable complet (F) - FDOOT241-A/FDB221/FDB291</t>
  </si>
  <si>
    <t xml:space="preserve">Détecteur optique –Finsecur sextan </t>
  </si>
  <si>
    <t>DETECTEUR THERMOVELOCIMETRIQUE FDT221</t>
  </si>
  <si>
    <t>DETECTEUR THERMOVELOCIMETRIQUE FDT241</t>
  </si>
  <si>
    <t xml:space="preserve">Détecteur type FDO ou FDM225 - </t>
  </si>
  <si>
    <t>diffuseur</t>
  </si>
  <si>
    <t>DIFFUSEUR SONORE AVEC SOCLE - SY+SOCLE-PC</t>
  </si>
  <si>
    <t>mât</t>
  </si>
  <si>
    <t xml:space="preserve">MAT 28 M PPI/POI </t>
  </si>
  <si>
    <t>membrane</t>
  </si>
  <si>
    <t>Membrane déformable pour déclencheur manuel adressable FDM225 (F) - FDMC295</t>
  </si>
  <si>
    <t>modem</t>
  </si>
  <si>
    <t>module</t>
  </si>
  <si>
    <t xml:space="preserve">Module adressable MEA20i-48 </t>
  </si>
  <si>
    <t>MODULE COMMUNICATION FN-A1 - FN2001</t>
  </si>
  <si>
    <t>Module d'entrée/sortie incendie - FDCIO222/FDCH221-PC</t>
  </si>
  <si>
    <t>Module déporté 4 relais - ED4R</t>
  </si>
  <si>
    <t>moniteur</t>
  </si>
  <si>
    <t xml:space="preserve">Moniteur 27" DELL </t>
  </si>
  <si>
    <t>onduleur</t>
  </si>
  <si>
    <t>paratonnerre</t>
  </si>
  <si>
    <t xml:space="preserve">Paratonnerre, fixation, descente 30x2, fourreau PPI/POI </t>
  </si>
  <si>
    <t>passerelle</t>
  </si>
  <si>
    <t>plaque</t>
  </si>
  <si>
    <t>Plaque de fermeture pour baie 6U - PF09</t>
  </si>
  <si>
    <t>pupitre</t>
  </si>
  <si>
    <t xml:space="preserve">Pupitre AP8 VIGInet PPI/POI - AP8-NET-LEXAN-PERSO </t>
  </si>
  <si>
    <t>report</t>
  </si>
  <si>
    <t>REPORT D'ALARME FT2011</t>
  </si>
  <si>
    <t>réseau</t>
  </si>
  <si>
    <t>Réseau de prélèvement d'air 2 voies complet (F) - Topsens 2 VOIES</t>
  </si>
  <si>
    <t>rotule</t>
  </si>
  <si>
    <t>Rotule pour détecteur de flamme (F) - MWV1</t>
  </si>
  <si>
    <t>signalitique</t>
  </si>
  <si>
    <t>DIFFUSEUR LUMINEUX RADIO TYPE 4</t>
  </si>
  <si>
    <t xml:space="preserve">Ensemble de balisage diurne pour un mât de 28 m PPI/POI </t>
  </si>
  <si>
    <t>FLASH ROUGE - SOLISTA LX WALL</t>
  </si>
  <si>
    <t>indicateur d'action Vega/Orion - vega/orion</t>
  </si>
  <si>
    <t>sirène</t>
  </si>
  <si>
    <t>SIRENE FLASH  AET NEXUS 105</t>
  </si>
  <si>
    <t>SIRENE NEXUS 105</t>
  </si>
  <si>
    <t>Sirène NEXUS 120</t>
  </si>
  <si>
    <t>SIRENE PPI/POI  - T145V3-6-24-STD-STD</t>
  </si>
  <si>
    <t>SIRENE SONORE ET LUMINEUX DGS3000RL</t>
  </si>
  <si>
    <t>Sirène type symphoni 24v - SYPHONI</t>
  </si>
  <si>
    <t>SIRENES RADIO TYPE 4</t>
  </si>
  <si>
    <t>supervision</t>
  </si>
  <si>
    <t>PC +ECRAN  POUR SUPERVISION - PCSUPERVISION</t>
  </si>
  <si>
    <t>STATION DE TRAVAIL SERVEUR 32Go de RAM, SSD M2 512Go, 8C/16T@4,5GHz  POUR SUPERVISION</t>
  </si>
  <si>
    <t>tableau</t>
  </si>
  <si>
    <t>TABLEAU D’EXPLOITATION FT2080</t>
  </si>
  <si>
    <t>transmetteur</t>
  </si>
  <si>
    <t>Transceiver Fibre 100 Mbits Monomode  - SLC20-DDM</t>
  </si>
  <si>
    <t>Transmetteur vocal  - VOCALYS MXL</t>
  </si>
  <si>
    <t>interface</t>
  </si>
  <si>
    <t>capteur</t>
  </si>
  <si>
    <t>Carte affichage principal DEF - MEZZO 2C 360</t>
  </si>
  <si>
    <t>Carte bus FC20 (2 bus) - SIEMENS FCI2002-A1</t>
  </si>
  <si>
    <t>chargeur</t>
  </si>
  <si>
    <t>Chargeur SLAT RACK 56V 4A</t>
  </si>
  <si>
    <t>EXT-VIG-SHDSL-2P PPI/POI - EXT-VIG-SHDSL-2P</t>
  </si>
  <si>
    <t>FC20 FCA2008-A1 S54400-B28-A1 Compartiment pour 5 cartes pour FC2060R</t>
  </si>
  <si>
    <t xml:space="preserve">FCGW20-2 Interface de communication STT20 avec FC20 sur réseau Fcnet </t>
  </si>
  <si>
    <t xml:space="preserve">FCGW20-3  Interface de communication bidirectionnelle du STT20/STT30 vers un Superviseur </t>
  </si>
  <si>
    <t>Isolateur de Ligne - FDCL221</t>
  </si>
  <si>
    <t>MEA 2048 + raccordement PCF - SIEMENS CP4250</t>
  </si>
  <si>
    <t>platine</t>
  </si>
  <si>
    <t>Chapitre 03 - Extinction gaz</t>
  </si>
  <si>
    <t>bouteilles</t>
  </si>
  <si>
    <t>BATTERIE DE 5 BOUTEILLES AZOTE 300B NXN, y compris RACK DE FIXATION et COLLECTEUR - MATERIEL EXTINCTION-ENSEMBLE</t>
  </si>
  <si>
    <t>Bouteille CO2 2kg + vanne LEVIAN + flexibles - 400431</t>
  </si>
  <si>
    <t>buse</t>
  </si>
  <si>
    <t>BUSE DE DIFFUSION GAZ - BUCEFA 3/4</t>
  </si>
  <si>
    <t>Centrale Gaz GASCARD XL - 10090372</t>
  </si>
  <si>
    <t>XC1005-A-PC y compris batteries - Centrale extinction boitier</t>
  </si>
  <si>
    <t>coffret</t>
  </si>
  <si>
    <t>COFFRET CO2 O/F S5000PM VOLET - 34A0260C</t>
  </si>
  <si>
    <t>Coffret de relayage monophasé  607,3 + port 75 - VIMD1SM</t>
  </si>
  <si>
    <t>Déclencheur manuel extinction avec étiquette - DM1103-L</t>
  </si>
  <si>
    <t>évent</t>
  </si>
  <si>
    <t>EVENT DE SURPRESSION 0.1M2 - EVENT 0.1 NG</t>
  </si>
  <si>
    <t>grille</t>
  </si>
  <si>
    <t>GRILLE DE PROPRETÉ 0.01M2 - GRIPRO 0.1 NG</t>
  </si>
  <si>
    <t>GRILLE DE VENTILATION COUPE-FEU 1H 0.1M2 - GRIFEU 0.1 NG</t>
  </si>
  <si>
    <t>licence</t>
  </si>
  <si>
    <t>Licence 100 points feu DESIGO - P55802-Y158-A412</t>
  </si>
  <si>
    <t>PLAQUE PCA 10MM 17000/17000 - 3499010</t>
  </si>
  <si>
    <t>AFFICHE LUMINEUSE DE SECURITE ENTREE INTERDITE WPL/WENI OU EVACUATION IMMEDIATE  WPL/WEVI</t>
  </si>
  <si>
    <t>INDICATEUR D'ACTION   - FDAI92/AI330</t>
  </si>
  <si>
    <t>PGN2 Plaque consigne AZOTE - PGN2</t>
  </si>
  <si>
    <t>volet</t>
  </si>
  <si>
    <t>Volet economie d'energie - VIM741024</t>
  </si>
  <si>
    <t>Volets de suppression exterieur - VIM741106</t>
  </si>
  <si>
    <t>FDOOT241-A9/FDB299-PC - Migration DO1104A</t>
  </si>
  <si>
    <t>Chapitre 04 - Extinction eau additivé</t>
  </si>
  <si>
    <t>cuve</t>
  </si>
  <si>
    <t>pompe</t>
  </si>
  <si>
    <t>proportionneur</t>
  </si>
  <si>
    <t>servomoteur</t>
  </si>
  <si>
    <t>vanne</t>
  </si>
  <si>
    <t>Chapitre 05 - Groupe moto-pompe</t>
  </si>
  <si>
    <t>groupe</t>
  </si>
  <si>
    <t>Chapitre 06 -Réseau tuyauterie</t>
  </si>
  <si>
    <t>manomètre</t>
  </si>
  <si>
    <t>Vanne DN100 pour réseau incendie - BAYARD</t>
  </si>
  <si>
    <t>Chapitre 07 -  RIA</t>
  </si>
  <si>
    <t>dévidoir</t>
  </si>
  <si>
    <t>housse</t>
  </si>
  <si>
    <t>réducteur</t>
  </si>
  <si>
    <t>RIA</t>
  </si>
  <si>
    <t>Chapitre 08 - PI</t>
  </si>
  <si>
    <t>Kit de renversabilité PAM gamme ELANCIO poteau incendie - SAU-W060524</t>
  </si>
  <si>
    <t>Chapitre 09 -  Désenfumage</t>
  </si>
  <si>
    <t>câble</t>
  </si>
  <si>
    <t>Câble acier diam 2,4 mm treuils et tirer lacher - 3420005</t>
  </si>
  <si>
    <t>Cheminement cable + ressorts Gaz - Exutoire type 8</t>
  </si>
  <si>
    <t>cadre</t>
  </si>
  <si>
    <t>CADRE ALU - 3499010</t>
  </si>
  <si>
    <t>capot</t>
  </si>
  <si>
    <t>CAPOT EXUTOIRE 123,4x183,4+accessoires - CAPOT</t>
  </si>
  <si>
    <t>CAPOT EXUTOIRE 192,0X 85,0 + accessoires - ECODIS</t>
  </si>
  <si>
    <t>cartouche</t>
  </si>
  <si>
    <t>Cartouche CO2 20G SS BAGUE - DESAUTEL</t>
  </si>
  <si>
    <t>CARTOUCHE CO2 20G SSBAGUE/COFFRET - 3480020</t>
  </si>
  <si>
    <t>CARTOUCHE CO2 30G - CO2 30G</t>
  </si>
  <si>
    <t>CARTOUCHE CO2 40G - CO2 40G</t>
  </si>
  <si>
    <t>CARTOUCHE CO2 60G - CO2 40G</t>
  </si>
  <si>
    <t>CARTOUCHE CO2 DIAM 34 FIL 15 - P4P-E9</t>
  </si>
  <si>
    <t>CARTOUCHE CO2 DIAM 34 FIL 21,7 - EXT E9</t>
  </si>
  <si>
    <t>CARTOUCHE THERMO CO2 40G100°C - 3460017</t>
  </si>
  <si>
    <t>COFFRET O/S CSK 20+MECANISME+ACCESSOIRES - MADI CSK</t>
  </si>
  <si>
    <t>dôme</t>
  </si>
  <si>
    <t>DOME PCA AVEC CADRE 1000x1000 - 3499010</t>
  </si>
  <si>
    <t>fusible</t>
  </si>
  <si>
    <t>AMPOULE THERMOFUS 93°C - 3460017</t>
  </si>
  <si>
    <t>FUSIBLE DEMULTIPLIE cat 1/EXUTOIRE - 3430310</t>
  </si>
  <si>
    <t>TH FUSIBLE RESEAU CO2 AVEC CONSOLE - 3460006</t>
  </si>
  <si>
    <t>module pneumatique</t>
  </si>
  <si>
    <t>Plaque PCA opale vouté - 3499010</t>
  </si>
  <si>
    <t>Plaques alvéolaires 1100x1100+accessoires - PCA 10mm</t>
  </si>
  <si>
    <t>Plaques alvéolaires 1520x1520+accessoires - PCA 10mm</t>
  </si>
  <si>
    <t>Plaques alvéolaires OPALE 1400x1400+accessoires - PCA 10mm</t>
  </si>
  <si>
    <t>Plaques alvéolaires OPALE 900x1900+accessoires - PCA 10mm</t>
  </si>
  <si>
    <t>plaques</t>
  </si>
  <si>
    <t>Plaques alvéolaires 1600x1600+accessoires - PCA 10mm</t>
  </si>
  <si>
    <t>PLATINE DE RENFORT - 3499010</t>
  </si>
  <si>
    <t>poulie</t>
  </si>
  <si>
    <t>POULIE FIXE AXIALE ET RADIALE - 3480120</t>
  </si>
  <si>
    <t>POULIE FIXE DEPORTEE</t>
  </si>
  <si>
    <t>POULIE SOUS CARTER AVEC PLATINE DE FIXATION  - 3430080</t>
  </si>
  <si>
    <t>ressort</t>
  </si>
  <si>
    <t>Ressort à gaz course 250mm force 600N - 3450135</t>
  </si>
  <si>
    <t>RESSORTS A GAZ COURSE 250MM FORCE 300N - 3450122</t>
  </si>
  <si>
    <t>support</t>
  </si>
  <si>
    <t>Support OMEGA pour montagr Lanterneau - 3430350</t>
  </si>
  <si>
    <t>thermofusible</t>
  </si>
  <si>
    <t>Thermofusible reseau co2</t>
  </si>
  <si>
    <t>treuil</t>
  </si>
  <si>
    <t>Ensemble treuil TCN 130 avec commande pneumatique - TCN 130</t>
  </si>
  <si>
    <t>tube</t>
  </si>
  <si>
    <t>Tube acier protection cable longueur 2m50 - 3420900</t>
  </si>
  <si>
    <t>vérin</t>
  </si>
  <si>
    <t>Vérin electrique exutoire - 34MATNC</t>
  </si>
  <si>
    <t>VERIN PNEUMATIQUE - 34MATNC</t>
  </si>
  <si>
    <t>VERIN PVZ ENTRAXE 55 - 34A0089A</t>
  </si>
  <si>
    <t>VERIN PVZ 40ENTRAXE 55MM - 34A0089A</t>
  </si>
  <si>
    <t>Mecanisme VTX - 3470400</t>
  </si>
  <si>
    <t>Chapitre 11 - Clapets coupe feu</t>
  </si>
  <si>
    <t>clapet</t>
  </si>
  <si>
    <t>Chapitre 12 - Système extinction carburant</t>
  </si>
  <si>
    <t>poudre</t>
  </si>
  <si>
    <t>Poudre agent extincteur + joints - 210400</t>
  </si>
  <si>
    <t>Kg</t>
  </si>
  <si>
    <t>Câble CR1 C1 1P09</t>
  </si>
  <si>
    <t>Câble CR1-C1 2x1,5mm2</t>
  </si>
  <si>
    <t>Câble CR1-C1- 3G1,5mm2</t>
  </si>
  <si>
    <t>Câble CR1-C1- 4G1,5mm2</t>
  </si>
  <si>
    <t>Câble CR1-C1 - 5G1,5mm2</t>
  </si>
  <si>
    <t>Câble CR1-C1 2x2,5mm2</t>
  </si>
  <si>
    <t>Câble CR1-C1 - 3G2,5mm2</t>
  </si>
  <si>
    <t>Câble CR1-C1 - 4G2,5mm2</t>
  </si>
  <si>
    <t>Câble CR1-C1 - 5G2,5mm2</t>
  </si>
  <si>
    <t>Carte 4-20 mA - 10081674</t>
  </si>
  <si>
    <t>Carte de voie mV - 10081675</t>
  </si>
  <si>
    <t>Carte relais 5 A - 10081677</t>
  </si>
  <si>
    <t>cenvertisseur</t>
  </si>
  <si>
    <t>Convertisseur ddw 120 ethernet/cuivre - DDW 120</t>
  </si>
  <si>
    <t>explosimètre</t>
  </si>
  <si>
    <t>Détecteur/Explosimètre 47 k PRP - 10114107</t>
  </si>
  <si>
    <t>relais</t>
  </si>
  <si>
    <t>Presse étoupe 01ITXXEGSF - 10079501</t>
  </si>
  <si>
    <t>nacelle</t>
  </si>
  <si>
    <t>sécurité</t>
  </si>
  <si>
    <t>ingénieur</t>
  </si>
  <si>
    <r>
      <t>Prestation réalisée par un</t>
    </r>
    <r>
      <rPr>
        <b/>
        <sz val="11"/>
        <rFont val="Arial"/>
        <family val="2"/>
      </rPr>
      <t xml:space="preserve"> ingénieur </t>
    </r>
    <r>
      <rPr>
        <sz val="11"/>
        <rFont val="Arial"/>
        <family val="2"/>
      </rPr>
      <t>(barème horaire des salaires toutes charges comprises), pendant les heures légales</t>
    </r>
  </si>
  <si>
    <t>technicien</t>
  </si>
  <si>
    <r>
      <t>Prestation réalisée par un</t>
    </r>
    <r>
      <rPr>
        <b/>
        <sz val="11"/>
        <rFont val="Arial"/>
        <family val="2"/>
      </rPr>
      <t xml:space="preserve"> techicien</t>
    </r>
    <r>
      <rPr>
        <sz val="11"/>
        <rFont val="Arial"/>
        <family val="2"/>
      </rPr>
      <t xml:space="preserve">  (barème horaire des salaires toutes charges comprises), pendant les heures légales</t>
    </r>
  </si>
  <si>
    <t>ouvrier</t>
  </si>
  <si>
    <r>
      <t xml:space="preserve">Prestation réalisée par un </t>
    </r>
    <r>
      <rPr>
        <b/>
        <sz val="11"/>
        <rFont val="Arial"/>
        <family val="2"/>
      </rPr>
      <t>ouvrier hautement qualifié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</si>
  <si>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r>
      <t xml:space="preserve">Prestation réalisée par un </t>
    </r>
    <r>
      <rPr>
        <b/>
        <sz val="11"/>
        <rFont val="Arial"/>
        <family val="2"/>
      </rPr>
      <t>ouvrier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</si>
  <si>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t>Installation (si nécessaire) et configuration de l’antivirus</t>
  </si>
  <si>
    <t>Durcissement du système d’exploitation</t>
  </si>
  <si>
    <t>Fournir des médias amovibles (clés USB)</t>
  </si>
  <si>
    <t>Fourniture de cartographies physique, applicative et logique</t>
  </si>
  <si>
    <t>Mise en place d’’un active directory</t>
  </si>
  <si>
    <t>Mise en place de licences valides</t>
  </si>
  <si>
    <t>Mise en place des accès en fonction des profils et avec des mots de passe conforme à la réglementation</t>
  </si>
  <si>
    <t>Modification des mots de passe usine des automates</t>
  </si>
  <si>
    <t>Sécurisation d’un pare-feu</t>
  </si>
  <si>
    <t>Sécurisation des éléments actifs routeurs</t>
  </si>
  <si>
    <t>Sécurisation du NAS</t>
  </si>
  <si>
    <t>Sécurisation du réseau et d’un commutateur</t>
  </si>
  <si>
    <r>
      <t xml:space="preserve">Prix
Fourniture et Pose en HT
</t>
    </r>
    <r>
      <rPr>
        <b/>
        <sz val="12"/>
        <color rgb="FFFF0000"/>
        <rFont val="Arial"/>
        <family val="2"/>
      </rPr>
      <t xml:space="preserve"> (F&amp;P)</t>
    </r>
  </si>
  <si>
    <r>
      <t xml:space="preserve">Prix 
Fourniture en HT
</t>
    </r>
    <r>
      <rPr>
        <b/>
        <sz val="12"/>
        <color rgb="FFFF0000"/>
        <rFont val="Arial"/>
        <family val="2"/>
      </rPr>
      <t xml:space="preserve"> (F)</t>
    </r>
  </si>
  <si>
    <r>
      <t xml:space="preserve">MONTANT TOTAL
Fourniture en HT
</t>
    </r>
    <r>
      <rPr>
        <b/>
        <sz val="12"/>
        <color rgb="FFFF0000"/>
        <rFont val="Arial"/>
        <family val="2"/>
      </rPr>
      <t xml:space="preserve"> (F)</t>
    </r>
  </si>
  <si>
    <r>
      <t xml:space="preserve">MONTANT TOTAL 
Fourniture et Pose en HT
</t>
    </r>
    <r>
      <rPr>
        <b/>
        <sz val="12"/>
        <color rgb="FFFF0000"/>
        <rFont val="Arial"/>
        <family val="2"/>
      </rPr>
      <t xml:space="preserve"> (F&amp;P)</t>
    </r>
  </si>
  <si>
    <t>Montant Total HT DQE</t>
  </si>
  <si>
    <r>
      <t xml:space="preserve">Prestation pour </t>
    </r>
    <r>
      <rPr>
        <b/>
        <sz val="11"/>
        <rFont val="Arial"/>
        <family val="2"/>
      </rPr>
      <t>une année de démarrage hebdomadaires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</si>
  <si>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bimensuels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</si>
  <si>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mensuels</t>
    </r>
    <r>
      <rPr>
        <sz val="11"/>
        <rFont val="Arial"/>
        <family val="2"/>
      </rPr>
      <t xml:space="preserve"> de 8 groupes moto-pompe</t>
    </r>
  </si>
  <si>
    <t>Projet 25039 - Descriptif Quantitatif et Estimatif  (DQE)</t>
  </si>
  <si>
    <t>ET DES ANCIENS COMBATTANTS</t>
  </si>
  <si>
    <t>Service d’Infrastructure de la Defense Sud-Ouest
Caserne Pelleport
9 rue de Cursol,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</si>
</sst>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&quot;PN&quot;\.0"/>
    <numFmt numFmtId="166" formatCode="#,##0.00\ _€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26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rgb="FFFF0000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5" fillId="0" borderId="0"/>
  </cellStyleXfs>
  <cellXfs count="59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right" vertical="center"/>
    </xf>
    <xf numFmtId="0" fontId="14" fillId="0" borderId="7" xfId="2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166" fontId="14" fillId="0" borderId="7" xfId="2" applyNumberFormat="1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horizontal="justify" vertical="center"/>
    </xf>
    <xf numFmtId="164" fontId="19" fillId="0" borderId="8" xfId="2" applyNumberFormat="1" applyFont="1" applyBorder="1" applyAlignment="1">
      <alignment horizontal="right"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65" fontId="18" fillId="0" borderId="7" xfId="0" applyNumberFormat="1" applyFont="1" applyFill="1" applyBorder="1" applyAlignment="1">
      <alignment horizontal="center" vertical="center"/>
    </xf>
    <xf numFmtId="0" fontId="14" fillId="0" borderId="7" xfId="2" applyNumberFormat="1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4" fillId="0" borderId="7" xfId="2" applyNumberFormat="1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0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/>
    </xf>
    <xf numFmtId="0" fontId="10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right" vertical="center" wrapText="1"/>
    </xf>
    <xf numFmtId="166" fontId="14" fillId="0" borderId="9" xfId="0" applyNumberFormat="1" applyFont="1" applyFill="1" applyBorder="1" applyAlignment="1">
      <alignment horizontal="right" vertical="center" wrapText="1"/>
    </xf>
    <xf numFmtId="166" fontId="14" fillId="0" borderId="7" xfId="0" applyNumberFormat="1" applyFont="1" applyFill="1" applyBorder="1" applyAlignment="1">
      <alignment horizontal="right" vertical="center" wrapText="1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57149</xdr:colOff>
      <xdr:row>0</xdr:row>
      <xdr:rowOff>0</xdr:rowOff>
    </xdr:from>
    <xdr:to>
      <xdr:col>4</xdr:col>
      <xdr:colOff>896470</xdr:colOff>
      <xdr:row>4</xdr:row>
      <xdr:rowOff>0</xdr:rowOff>
    </xdr:to>
    <xdr:pic>
      <xdr:nvPicPr>
        <xdr:cNvPr id="3" name="Image 3" descr="GOUV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49" y="0"/>
          <a:ext cx="1601321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bxt---wi01\BDX_BXT_ESID-ET-POLE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bxt---wi01\BDX_BXT_ESID-ET-POLE\MAINTENANCE\CELLULE%20CONTRATS\1%20-CC-PROJETS%20&amp;%20MARCHES\50%20-%20PORTES%20&amp;%20PORTAILS%20-%20COMPRESSEURS%20-%20LEVAGE%20-STATIONS%20CARBURANT\PROJET%2024053\2-ENVOI%20SAI\Envoi%20DCE%20du%2027%2002%202025\BPU%20-%20Projet%2024053%20-%20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AINTENANCE\CELLULE%20CONTRATS\1%20-CC-PROJETS%20&amp;%20MARCHES\3%20-%20INCENDIE\PROJET%2025039\1-EN%20COURS\4-BPU\BPU-Projet%2025039-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E25" sqref="E25"/>
    </sheetView>
  </sheetViews>
  <sheetFormatPr baseColWidth="10" defaultRowHeight="15" x14ac:dyDescent="0.25"/>
  <cols>
    <col min="1" max="1" width="47.42578125" customWidth="1"/>
  </cols>
  <sheetData>
    <row r="1" spans="1:1" x14ac:dyDescent="0.25">
      <c r="A1" s="12" t="s">
        <v>4</v>
      </c>
    </row>
    <row r="2" spans="1:1" x14ac:dyDescent="0.25">
      <c r="A2" s="14" t="s">
        <v>12</v>
      </c>
    </row>
    <row r="3" spans="1:1" x14ac:dyDescent="0.25">
      <c r="A3" s="14" t="s">
        <v>133</v>
      </c>
    </row>
    <row r="4" spans="1:1" x14ac:dyDescent="0.25">
      <c r="A4" s="15" t="s">
        <v>134</v>
      </c>
    </row>
    <row r="5" spans="1:1" x14ac:dyDescent="0.25">
      <c r="A5" s="15" t="s">
        <v>13</v>
      </c>
    </row>
    <row r="6" spans="1:1" x14ac:dyDescent="0.25">
      <c r="A6" s="15" t="s">
        <v>14</v>
      </c>
    </row>
    <row r="7" spans="1:1" x14ac:dyDescent="0.25">
      <c r="A7" s="15" t="s">
        <v>15</v>
      </c>
    </row>
    <row r="8" spans="1:1" x14ac:dyDescent="0.25">
      <c r="A8" s="15" t="s">
        <v>16</v>
      </c>
    </row>
    <row r="9" spans="1:1" x14ac:dyDescent="0.25">
      <c r="A9" s="15" t="s">
        <v>17</v>
      </c>
    </row>
    <row r="10" spans="1:1" x14ac:dyDescent="0.25">
      <c r="A10" s="15" t="s">
        <v>18</v>
      </c>
    </row>
    <row r="11" spans="1:1" x14ac:dyDescent="0.25">
      <c r="A11" s="15" t="s">
        <v>23</v>
      </c>
    </row>
    <row r="12" spans="1:1" x14ac:dyDescent="0.25">
      <c r="A12" s="15" t="s">
        <v>19</v>
      </c>
    </row>
    <row r="13" spans="1:1" ht="28.5" x14ac:dyDescent="0.25">
      <c r="A13" s="15" t="s">
        <v>20</v>
      </c>
    </row>
    <row r="14" spans="1:1" x14ac:dyDescent="0.25">
      <c r="A14" s="15" t="s">
        <v>21</v>
      </c>
    </row>
    <row r="15" spans="1:1" ht="28.5" x14ac:dyDescent="0.25">
      <c r="A15" s="15" t="s">
        <v>22</v>
      </c>
    </row>
    <row r="16" spans="1:1" x14ac:dyDescent="0.25">
      <c r="A16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9"/>
  <sheetViews>
    <sheetView view="pageBreakPreview" topLeftCell="A4" zoomScale="60" zoomScaleNormal="85" workbookViewId="0">
      <selection activeCell="D6" sqref="D6:E6"/>
    </sheetView>
  </sheetViews>
  <sheetFormatPr baseColWidth="10" defaultColWidth="11.42578125" defaultRowHeight="15" x14ac:dyDescent="0.25"/>
  <cols>
    <col min="1" max="4" width="11.42578125" style="1"/>
    <col min="5" max="5" width="15.140625" style="1" customWidth="1"/>
    <col min="6" max="16384" width="11.42578125" style="1"/>
  </cols>
  <sheetData>
    <row r="5" spans="1:12" x14ac:dyDescent="0.25">
      <c r="D5" s="46" t="s">
        <v>0</v>
      </c>
      <c r="E5" s="46"/>
    </row>
    <row r="6" spans="1:12" x14ac:dyDescent="0.25">
      <c r="D6" s="46" t="s">
        <v>421</v>
      </c>
      <c r="E6" s="46"/>
    </row>
    <row r="7" spans="1:12" ht="15.75" thickBot="1" x14ac:dyDescent="0.3"/>
    <row r="8" spans="1:12" ht="89.25" customHeight="1" thickTop="1" thickBot="1" x14ac:dyDescent="0.3">
      <c r="A8" s="47" t="s">
        <v>422</v>
      </c>
      <c r="B8" s="48"/>
      <c r="C8" s="48"/>
      <c r="D8" s="48"/>
      <c r="E8" s="48"/>
      <c r="F8" s="48"/>
      <c r="G8" s="48"/>
      <c r="H8" s="49"/>
    </row>
    <row r="9" spans="1:12" ht="14.25" customHeight="1" thickTop="1" x14ac:dyDescent="0.25"/>
    <row r="10" spans="1:12" ht="72" customHeight="1" x14ac:dyDescent="0.25">
      <c r="B10" s="2"/>
      <c r="C10" s="2"/>
      <c r="D10" s="2"/>
      <c r="E10" s="2"/>
      <c r="F10" s="2"/>
      <c r="G10" s="2"/>
    </row>
    <row r="11" spans="1:12" ht="15.75" customHeight="1" x14ac:dyDescent="0.25">
      <c r="A11" s="2"/>
      <c r="B11" s="2"/>
      <c r="C11" s="2"/>
      <c r="D11" s="2"/>
      <c r="E11" s="2"/>
      <c r="F11" s="2"/>
      <c r="G11" s="2"/>
    </row>
    <row r="12" spans="1:12" ht="195" customHeight="1" x14ac:dyDescent="0.25">
      <c r="A12" s="50" t="s">
        <v>10</v>
      </c>
      <c r="B12" s="50"/>
      <c r="C12" s="50"/>
      <c r="D12" s="50"/>
      <c r="E12" s="50"/>
      <c r="F12" s="50"/>
      <c r="G12" s="50"/>
      <c r="H12" s="50"/>
      <c r="L12" s="10"/>
    </row>
    <row r="13" spans="1:12" s="3" customFormat="1" ht="20.25" customHeight="1" x14ac:dyDescent="0.25">
      <c r="A13" s="2"/>
      <c r="B13" s="2"/>
      <c r="C13" s="2"/>
      <c r="D13" s="2"/>
      <c r="E13" s="2"/>
      <c r="F13" s="2"/>
      <c r="G13" s="2"/>
      <c r="L13" s="10"/>
    </row>
    <row r="14" spans="1:12" ht="18.75" x14ac:dyDescent="0.25">
      <c r="A14" s="51"/>
      <c r="B14" s="51"/>
      <c r="C14" s="51"/>
      <c r="D14" s="51"/>
      <c r="E14" s="51"/>
      <c r="F14" s="51"/>
      <c r="G14" s="51"/>
      <c r="H14" s="51"/>
      <c r="L14" s="11"/>
    </row>
    <row r="17" spans="1:8" ht="15.75" thickBot="1" x14ac:dyDescent="0.3"/>
    <row r="18" spans="1:8" ht="98.25" customHeight="1" thickTop="1" thickBot="1" x14ac:dyDescent="0.3">
      <c r="A18" s="52" t="s">
        <v>135</v>
      </c>
      <c r="B18" s="53"/>
      <c r="C18" s="53"/>
      <c r="D18" s="53"/>
      <c r="E18" s="53"/>
      <c r="F18" s="53"/>
      <c r="G18" s="53"/>
      <c r="H18" s="54"/>
    </row>
    <row r="19" spans="1:8" ht="15.75" thickTop="1" x14ac:dyDescent="0.25"/>
  </sheetData>
  <mergeCells count="6">
    <mergeCell ref="D5:E5"/>
    <mergeCell ref="A8:H8"/>
    <mergeCell ref="A12:H12"/>
    <mergeCell ref="A14:H14"/>
    <mergeCell ref="A18:H18"/>
    <mergeCell ref="D6:E6"/>
  </mergeCells>
  <pageMargins left="0.53" right="0.47" top="0.75" bottom="0.75" header="0.3" footer="0.3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7"/>
  <sheetViews>
    <sheetView tabSelected="1" workbookViewId="0">
      <pane ySplit="6" topLeftCell="A136" activePane="bottomLeft" state="frozen"/>
      <selection pane="bottomLeft" activeCell="H268" sqref="H268"/>
    </sheetView>
  </sheetViews>
  <sheetFormatPr baseColWidth="10" defaultRowHeight="15" x14ac:dyDescent="0.25"/>
  <cols>
    <col min="2" max="2" width="0" hidden="1" customWidth="1"/>
    <col min="3" max="3" width="25" customWidth="1"/>
    <col min="4" max="4" width="23.28515625" customWidth="1"/>
    <col min="5" max="5" width="14.85546875" customWidth="1"/>
    <col min="8" max="8" width="83.5703125" customWidth="1"/>
    <col min="11" max="14" width="23.7109375" customWidth="1"/>
  </cols>
  <sheetData>
    <row r="1" spans="1:14" ht="16.5" thickBot="1" x14ac:dyDescent="0.3">
      <c r="A1" s="4"/>
      <c r="B1" s="4"/>
      <c r="C1" s="4"/>
      <c r="D1" s="5"/>
      <c r="E1" s="5"/>
      <c r="F1" s="5"/>
      <c r="G1" s="5"/>
      <c r="H1" s="6"/>
      <c r="I1" s="7"/>
      <c r="J1" s="7"/>
      <c r="K1" s="7"/>
      <c r="L1" s="7"/>
      <c r="M1" s="8"/>
      <c r="N1" s="8"/>
    </row>
    <row r="2" spans="1:14" ht="34.5" thickBot="1" x14ac:dyDescent="0.3">
      <c r="A2" s="55" t="s">
        <v>420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x14ac:dyDescent="0.25">
      <c r="A3" s="36"/>
      <c r="B3" s="37"/>
      <c r="C3" s="38"/>
      <c r="D3" s="5"/>
      <c r="E3" s="5"/>
      <c r="F3" s="5"/>
      <c r="G3" s="5"/>
      <c r="H3" s="6"/>
      <c r="I3" s="7"/>
      <c r="J3" s="7"/>
      <c r="K3" s="7"/>
      <c r="L3" s="7"/>
      <c r="M3" s="8"/>
      <c r="N3" s="8"/>
    </row>
    <row r="4" spans="1:14" ht="15.75" x14ac:dyDescent="0.25">
      <c r="A4" s="39"/>
      <c r="B4" s="40"/>
      <c r="C4" s="38"/>
      <c r="D4" s="5"/>
      <c r="E4" s="5"/>
      <c r="F4" s="5"/>
      <c r="G4" s="5"/>
      <c r="H4" s="6"/>
      <c r="I4" s="7"/>
      <c r="J4" s="7"/>
      <c r="K4" s="7"/>
      <c r="L4" s="7"/>
      <c r="M4" s="8"/>
      <c r="N4" s="8"/>
    </row>
    <row r="5" spans="1:14" ht="18.75" x14ac:dyDescent="0.25">
      <c r="A5" s="41"/>
      <c r="B5" s="41"/>
      <c r="C5" s="42"/>
      <c r="D5" s="5"/>
      <c r="E5" s="5"/>
      <c r="F5" s="5"/>
      <c r="G5" s="5"/>
      <c r="H5" s="6"/>
      <c r="I5" s="34"/>
      <c r="J5" s="34"/>
      <c r="K5" s="58" t="s">
        <v>416</v>
      </c>
      <c r="L5" s="58"/>
      <c r="M5" s="16">
        <f>SUBTOTAL(9,M7:M297)</f>
        <v>0</v>
      </c>
      <c r="N5" s="16">
        <f>SUBTOTAL(9,N7:N297)</f>
        <v>0</v>
      </c>
    </row>
    <row r="6" spans="1:14" ht="63" x14ac:dyDescent="0.25">
      <c r="A6" s="17" t="s">
        <v>1</v>
      </c>
      <c r="B6" s="17" t="s">
        <v>2</v>
      </c>
      <c r="C6" s="17" t="s">
        <v>3</v>
      </c>
      <c r="D6" s="18" t="s">
        <v>4</v>
      </c>
      <c r="E6" s="18" t="s">
        <v>5</v>
      </c>
      <c r="F6" s="18" t="s">
        <v>6</v>
      </c>
      <c r="G6" s="18" t="s">
        <v>7</v>
      </c>
      <c r="H6" s="18" t="s">
        <v>8</v>
      </c>
      <c r="I6" s="19" t="s">
        <v>9</v>
      </c>
      <c r="J6" s="19" t="s">
        <v>136</v>
      </c>
      <c r="K6" s="35" t="s">
        <v>413</v>
      </c>
      <c r="L6" s="20" t="s">
        <v>412</v>
      </c>
      <c r="M6" s="32" t="s">
        <v>414</v>
      </c>
      <c r="N6" s="33" t="s">
        <v>415</v>
      </c>
    </row>
    <row r="7" spans="1:14" s="28" customFormat="1" ht="30" customHeight="1" x14ac:dyDescent="0.25">
      <c r="A7" s="21">
        <v>1</v>
      </c>
      <c r="B7" s="22"/>
      <c r="C7" s="23" t="str">
        <f t="shared" ref="C7:C69" si="0">D7&amp;"/"&amp;E7&amp;"/"&amp;F7&amp;"/"&amp;G7&amp;H7</f>
        <v>Prestation/observation//Phase d'observation du début de marché (3 mois, cf § 1,3,2)</v>
      </c>
      <c r="D7" s="23" t="s">
        <v>137</v>
      </c>
      <c r="E7" s="24" t="s">
        <v>138</v>
      </c>
      <c r="F7" s="24"/>
      <c r="G7" s="24"/>
      <c r="H7" s="25" t="s">
        <v>139</v>
      </c>
      <c r="I7" s="26" t="s">
        <v>11</v>
      </c>
      <c r="J7" s="26">
        <v>1</v>
      </c>
      <c r="K7" s="44"/>
      <c r="L7" s="45"/>
      <c r="M7" s="27"/>
      <c r="N7" s="43">
        <f>J7*L7</f>
        <v>0</v>
      </c>
    </row>
    <row r="8" spans="1:14" s="28" customFormat="1" ht="30" customHeight="1" x14ac:dyDescent="0.25">
      <c r="A8" s="21">
        <v>2</v>
      </c>
      <c r="B8" s="22"/>
      <c r="C8" s="23" t="str">
        <f t="shared" si="0"/>
        <v>Chapitre 15 - Réservoirs incendie/vérification//Vérification des cuves selon les modalités spécifiées à l'article 12.11 du CCTP</v>
      </c>
      <c r="D8" s="23" t="s">
        <v>140</v>
      </c>
      <c r="E8" s="24" t="s">
        <v>141</v>
      </c>
      <c r="F8" s="24"/>
      <c r="G8" s="24"/>
      <c r="H8" s="25" t="s">
        <v>100</v>
      </c>
      <c r="I8" s="26" t="s">
        <v>11</v>
      </c>
      <c r="J8" s="26">
        <v>15</v>
      </c>
      <c r="K8" s="44"/>
      <c r="L8" s="45"/>
      <c r="M8" s="27"/>
      <c r="N8" s="43">
        <f>J8*L8</f>
        <v>0</v>
      </c>
    </row>
    <row r="9" spans="1:14" s="28" customFormat="1" ht="30" customHeight="1" x14ac:dyDescent="0.25">
      <c r="A9" s="21">
        <v>3</v>
      </c>
      <c r="B9" s="22"/>
      <c r="C9" s="23" t="str">
        <f t="shared" si="0"/>
        <v>Chapitre 02 - SSI - DI/AES//AES 24V DEF POWERLINE - POWERLINE 24-10 Coffret</v>
      </c>
      <c r="D9" s="23" t="s">
        <v>142</v>
      </c>
      <c r="E9" s="24" t="s">
        <v>143</v>
      </c>
      <c r="F9" s="24"/>
      <c r="G9" s="24"/>
      <c r="H9" s="29" t="s">
        <v>144</v>
      </c>
      <c r="I9" s="9" t="s">
        <v>102</v>
      </c>
      <c r="J9" s="9">
        <v>3</v>
      </c>
      <c r="K9" s="13"/>
      <c r="L9" s="13"/>
      <c r="M9" s="43">
        <f>J9*K9</f>
        <v>0</v>
      </c>
      <c r="N9" s="43">
        <f>J9*L9</f>
        <v>0</v>
      </c>
    </row>
    <row r="10" spans="1:14" s="28" customFormat="1" ht="30" customHeight="1" x14ac:dyDescent="0.25">
      <c r="A10" s="21">
        <v>4</v>
      </c>
      <c r="B10" s="22"/>
      <c r="C10" s="23" t="str">
        <f t="shared" si="0"/>
        <v>Chapitre 02 - SSI - DI/AES//AES 24V-8A boîtier (F) - AES24-8</v>
      </c>
      <c r="D10" s="23" t="s">
        <v>142</v>
      </c>
      <c r="E10" s="24" t="s">
        <v>143</v>
      </c>
      <c r="F10" s="24"/>
      <c r="G10" s="24"/>
      <c r="H10" s="29" t="s">
        <v>145</v>
      </c>
      <c r="I10" s="9" t="s">
        <v>102</v>
      </c>
      <c r="J10" s="9">
        <v>3</v>
      </c>
      <c r="K10" s="13"/>
      <c r="L10" s="13"/>
      <c r="M10" s="43">
        <f t="shared" ref="M10:M72" si="1">J10*K10</f>
        <v>0</v>
      </c>
      <c r="N10" s="43">
        <f t="shared" ref="N10:N72" si="2">J10*L10</f>
        <v>0</v>
      </c>
    </row>
    <row r="11" spans="1:14" s="28" customFormat="1" ht="30" customHeight="1" x14ac:dyDescent="0.25">
      <c r="A11" s="21">
        <v>5</v>
      </c>
      <c r="B11" s="22"/>
      <c r="C11" s="23" t="str">
        <f t="shared" si="0"/>
        <v>Chapitre 02 - SSI - DI/Alimentation//ALIMENTATION 56V 4A - AES56-4A-S-EMB</v>
      </c>
      <c r="D11" s="23" t="s">
        <v>142</v>
      </c>
      <c r="E11" s="24" t="s">
        <v>146</v>
      </c>
      <c r="F11" s="24"/>
      <c r="G11" s="24"/>
      <c r="H11" s="29" t="s">
        <v>147</v>
      </c>
      <c r="I11" s="9" t="s">
        <v>102</v>
      </c>
      <c r="J11" s="9"/>
      <c r="K11" s="13"/>
      <c r="L11" s="13"/>
      <c r="M11" s="43">
        <f t="shared" si="1"/>
        <v>0</v>
      </c>
      <c r="N11" s="43">
        <f t="shared" si="2"/>
        <v>0</v>
      </c>
    </row>
    <row r="12" spans="1:14" s="28" customFormat="1" ht="30" customHeight="1" x14ac:dyDescent="0.25">
      <c r="A12" s="21">
        <v>6</v>
      </c>
      <c r="B12" s="22"/>
      <c r="C12" s="23" t="str">
        <f t="shared" si="0"/>
        <v>Chapitre 02 - SSI - DI/Alimentation//FP2004-A1  Kit alimentation 150 W</v>
      </c>
      <c r="D12" s="23" t="s">
        <v>142</v>
      </c>
      <c r="E12" s="24" t="s">
        <v>146</v>
      </c>
      <c r="F12" s="24"/>
      <c r="G12" s="24"/>
      <c r="H12" s="30" t="s">
        <v>148</v>
      </c>
      <c r="I12" s="26" t="s">
        <v>102</v>
      </c>
      <c r="J12" s="26"/>
      <c r="K12" s="45"/>
      <c r="L12" s="45"/>
      <c r="M12" s="43">
        <f t="shared" si="1"/>
        <v>0</v>
      </c>
      <c r="N12" s="43">
        <f t="shared" si="2"/>
        <v>0</v>
      </c>
    </row>
    <row r="13" spans="1:14" s="28" customFormat="1" ht="30" customHeight="1" x14ac:dyDescent="0.25">
      <c r="A13" s="21">
        <v>7</v>
      </c>
      <c r="B13" s="22"/>
      <c r="C13" s="23" t="str">
        <f t="shared" si="0"/>
        <v>Chapitre 02 - SSI - DI/automate//AUTOMATE I/O CF9003</v>
      </c>
      <c r="D13" s="23" t="s">
        <v>142</v>
      </c>
      <c r="E13" s="24" t="s">
        <v>149</v>
      </c>
      <c r="F13" s="24"/>
      <c r="G13" s="24"/>
      <c r="H13" s="25" t="s">
        <v>49</v>
      </c>
      <c r="I13" s="9" t="s">
        <v>102</v>
      </c>
      <c r="J13" s="9">
        <v>5</v>
      </c>
      <c r="K13" s="13"/>
      <c r="L13" s="13"/>
      <c r="M13" s="43">
        <f t="shared" si="1"/>
        <v>0</v>
      </c>
      <c r="N13" s="43">
        <f t="shared" si="2"/>
        <v>0</v>
      </c>
    </row>
    <row r="14" spans="1:14" s="28" customFormat="1" ht="30" customHeight="1" x14ac:dyDescent="0.25">
      <c r="A14" s="21">
        <v>8</v>
      </c>
      <c r="B14" s="22"/>
      <c r="C14" s="23" t="str">
        <f t="shared" si="0"/>
        <v>Chapitre 02 - SSI - DI/baie//Baie 42U-193 (F) - BAIE 42U</v>
      </c>
      <c r="D14" s="23" t="s">
        <v>142</v>
      </c>
      <c r="E14" s="24" t="s">
        <v>150</v>
      </c>
      <c r="F14" s="24"/>
      <c r="G14" s="24"/>
      <c r="H14" s="29" t="s">
        <v>151</v>
      </c>
      <c r="I14" s="9" t="s">
        <v>102</v>
      </c>
      <c r="J14" s="9"/>
      <c r="K14" s="13"/>
      <c r="L14" s="13"/>
      <c r="M14" s="43">
        <f t="shared" si="1"/>
        <v>0</v>
      </c>
      <c r="N14" s="43">
        <f t="shared" si="2"/>
        <v>0</v>
      </c>
    </row>
    <row r="15" spans="1:14" s="28" customFormat="1" ht="30" customHeight="1" x14ac:dyDescent="0.25">
      <c r="A15" s="21">
        <v>9</v>
      </c>
      <c r="B15" s="22"/>
      <c r="C15" s="23" t="str">
        <f t="shared" si="0"/>
        <v>Chapitre 02 - SSI - DI/batterie//Batterie 100Ah-12V NPL100-12IFR PPI/POI - BAT-NPL100-12IFR</v>
      </c>
      <c r="D15" s="23" t="s">
        <v>142</v>
      </c>
      <c r="E15" s="24" t="s">
        <v>152</v>
      </c>
      <c r="F15" s="24"/>
      <c r="G15" s="24"/>
      <c r="H15" s="29" t="s">
        <v>153</v>
      </c>
      <c r="I15" s="9" t="s">
        <v>102</v>
      </c>
      <c r="J15" s="9">
        <v>10</v>
      </c>
      <c r="K15" s="13"/>
      <c r="L15" s="13"/>
      <c r="M15" s="43">
        <f t="shared" si="1"/>
        <v>0</v>
      </c>
      <c r="N15" s="43">
        <f t="shared" si="2"/>
        <v>0</v>
      </c>
    </row>
    <row r="16" spans="1:14" s="28" customFormat="1" ht="30" customHeight="1" x14ac:dyDescent="0.25">
      <c r="A16" s="21">
        <v>10</v>
      </c>
      <c r="B16" s="22"/>
      <c r="C16" s="23" t="str">
        <f t="shared" si="0"/>
        <v>Chapitre 02 - SSI - DI/boitier//Boitier commande 3 boutons 1 clé PPI/POI - BOITIER-3BOUTONS-1CLE</v>
      </c>
      <c r="D16" s="23" t="s">
        <v>142</v>
      </c>
      <c r="E16" s="24" t="s">
        <v>154</v>
      </c>
      <c r="F16" s="24"/>
      <c r="G16" s="24"/>
      <c r="H16" s="29" t="s">
        <v>155</v>
      </c>
      <c r="I16" s="9" t="s">
        <v>102</v>
      </c>
      <c r="J16" s="9">
        <v>10</v>
      </c>
      <c r="K16" s="13"/>
      <c r="L16" s="13"/>
      <c r="M16" s="43">
        <f t="shared" si="1"/>
        <v>0</v>
      </c>
      <c r="N16" s="43">
        <f t="shared" si="2"/>
        <v>0</v>
      </c>
    </row>
    <row r="17" spans="1:14" s="28" customFormat="1" ht="30" customHeight="1" x14ac:dyDescent="0.25">
      <c r="A17" s="21">
        <v>11</v>
      </c>
      <c r="B17" s="22"/>
      <c r="C17" s="23" t="str">
        <f t="shared" si="0"/>
        <v>Chapitre 02 - SSI - DI/boitier//Boîtier de reprise informations complet (F) - FDCI222/DCH221</v>
      </c>
      <c r="D17" s="23" t="s">
        <v>142</v>
      </c>
      <c r="E17" s="24" t="s">
        <v>154</v>
      </c>
      <c r="F17" s="24"/>
      <c r="G17" s="24"/>
      <c r="H17" s="29" t="s">
        <v>156</v>
      </c>
      <c r="I17" s="9" t="s">
        <v>102</v>
      </c>
      <c r="J17" s="9">
        <v>10</v>
      </c>
      <c r="K17" s="13"/>
      <c r="L17" s="13"/>
      <c r="M17" s="43">
        <f t="shared" si="1"/>
        <v>0</v>
      </c>
      <c r="N17" s="43">
        <f t="shared" si="2"/>
        <v>0</v>
      </c>
    </row>
    <row r="18" spans="1:14" s="28" customFormat="1" ht="30" customHeight="1" x14ac:dyDescent="0.25">
      <c r="A18" s="21">
        <v>12</v>
      </c>
      <c r="B18" s="22"/>
      <c r="C18" s="23" t="str">
        <f t="shared" si="0"/>
        <v>Chapitre 02 - SSI - DI/carte//CARTE ALIMENTATION CA3100</v>
      </c>
      <c r="D18" s="23" t="s">
        <v>142</v>
      </c>
      <c r="E18" s="24" t="s">
        <v>157</v>
      </c>
      <c r="F18" s="24"/>
      <c r="G18" s="24"/>
      <c r="H18" s="25" t="s">
        <v>29</v>
      </c>
      <c r="I18" s="9" t="s">
        <v>102</v>
      </c>
      <c r="J18" s="9">
        <v>15</v>
      </c>
      <c r="K18" s="13"/>
      <c r="L18" s="13"/>
      <c r="M18" s="43">
        <f t="shared" si="1"/>
        <v>0</v>
      </c>
      <c r="N18" s="43">
        <f t="shared" si="2"/>
        <v>0</v>
      </c>
    </row>
    <row r="19" spans="1:14" s="28" customFormat="1" ht="30" customHeight="1" x14ac:dyDescent="0.25">
      <c r="A19" s="21">
        <v>13</v>
      </c>
      <c r="B19" s="22"/>
      <c r="C19" s="23" t="str">
        <f t="shared" si="0"/>
        <v>Chapitre 02 - SSI - DI/carte//CARTE DE COMMUNICATION RESEAU (complète) Réf : Westermo ODW720F2/MLC2 + Cartes K1H021/K1D081/K1D012</v>
      </c>
      <c r="D19" s="23" t="s">
        <v>142</v>
      </c>
      <c r="E19" s="24" t="s">
        <v>157</v>
      </c>
      <c r="F19" s="24"/>
      <c r="G19" s="24"/>
      <c r="H19" s="25" t="s">
        <v>121</v>
      </c>
      <c r="I19" s="9" t="s">
        <v>102</v>
      </c>
      <c r="J19" s="9">
        <v>20</v>
      </c>
      <c r="K19" s="13"/>
      <c r="L19" s="13"/>
      <c r="M19" s="43">
        <f t="shared" si="1"/>
        <v>0</v>
      </c>
      <c r="N19" s="43">
        <f t="shared" si="2"/>
        <v>0</v>
      </c>
    </row>
    <row r="20" spans="1:14" s="28" customFormat="1" ht="30" customHeight="1" x14ac:dyDescent="0.25">
      <c r="A20" s="21">
        <v>14</v>
      </c>
      <c r="B20" s="22"/>
      <c r="C20" s="23" t="str">
        <f t="shared" si="0"/>
        <v>Chapitre 02 - SSI - DI/carte//CARTE DE REPRISE D’INFORMATION FDCIO222</v>
      </c>
      <c r="D20" s="23" t="s">
        <v>142</v>
      </c>
      <c r="E20" s="24" t="s">
        <v>157</v>
      </c>
      <c r="F20" s="24"/>
      <c r="G20" s="24"/>
      <c r="H20" s="25" t="s">
        <v>55</v>
      </c>
      <c r="I20" s="9" t="s">
        <v>102</v>
      </c>
      <c r="J20" s="9">
        <v>10</v>
      </c>
      <c r="K20" s="13"/>
      <c r="L20" s="13"/>
      <c r="M20" s="43">
        <f t="shared" si="1"/>
        <v>0</v>
      </c>
      <c r="N20" s="43">
        <f t="shared" si="2"/>
        <v>0</v>
      </c>
    </row>
    <row r="21" spans="1:14" s="28" customFormat="1" ht="30" customHeight="1" x14ac:dyDescent="0.25">
      <c r="A21" s="21">
        <v>15</v>
      </c>
      <c r="B21" s="22"/>
      <c r="C21" s="23" t="str">
        <f t="shared" si="0"/>
        <v>Chapitre 02 - SSI - DI/carte//Carte d'extension 4 bus FC20 (F) - FCL2001-A1</v>
      </c>
      <c r="D21" s="23" t="s">
        <v>142</v>
      </c>
      <c r="E21" s="24" t="s">
        <v>157</v>
      </c>
      <c r="F21" s="24"/>
      <c r="G21" s="24"/>
      <c r="H21" s="29" t="s">
        <v>158</v>
      </c>
      <c r="I21" s="9" t="s">
        <v>102</v>
      </c>
      <c r="J21" s="9">
        <v>10</v>
      </c>
      <c r="K21" s="13"/>
      <c r="L21" s="13"/>
      <c r="M21" s="43">
        <f t="shared" si="1"/>
        <v>0</v>
      </c>
      <c r="N21" s="43">
        <f t="shared" si="2"/>
        <v>0</v>
      </c>
    </row>
    <row r="22" spans="1:14" s="28" customFormat="1" ht="30" customHeight="1" x14ac:dyDescent="0.25">
      <c r="A22" s="21">
        <v>16</v>
      </c>
      <c r="B22" s="22"/>
      <c r="C22" s="23" t="str">
        <f t="shared" si="0"/>
        <v>Chapitre 02 - SSI - DI/carte//CARTE ELECTRONIQUE CP4160</v>
      </c>
      <c r="D22" s="23" t="s">
        <v>142</v>
      </c>
      <c r="E22" s="24" t="s">
        <v>157</v>
      </c>
      <c r="F22" s="24"/>
      <c r="G22" s="24"/>
      <c r="H22" s="25" t="s">
        <v>40</v>
      </c>
      <c r="I22" s="9" t="s">
        <v>102</v>
      </c>
      <c r="J22" s="9">
        <v>5</v>
      </c>
      <c r="K22" s="13"/>
      <c r="L22" s="13"/>
      <c r="M22" s="43">
        <f t="shared" si="1"/>
        <v>0</v>
      </c>
      <c r="N22" s="43">
        <f t="shared" si="2"/>
        <v>0</v>
      </c>
    </row>
    <row r="23" spans="1:14" s="28" customFormat="1" ht="30" customHeight="1" x14ac:dyDescent="0.25">
      <c r="A23" s="21">
        <v>17</v>
      </c>
      <c r="B23" s="22"/>
      <c r="C23" s="23" t="str">
        <f t="shared" si="0"/>
        <v>Chapitre 02 - SSI - DI/carte//CARTE ELECTRONIQUE MERE CP3100</v>
      </c>
      <c r="D23" s="23" t="s">
        <v>142</v>
      </c>
      <c r="E23" s="24" t="s">
        <v>157</v>
      </c>
      <c r="F23" s="24"/>
      <c r="G23" s="24"/>
      <c r="H23" s="25" t="s">
        <v>30</v>
      </c>
      <c r="I23" s="9" t="s">
        <v>102</v>
      </c>
      <c r="J23" s="9">
        <v>5</v>
      </c>
      <c r="K23" s="13"/>
      <c r="L23" s="13"/>
      <c r="M23" s="43">
        <f t="shared" si="1"/>
        <v>0</v>
      </c>
      <c r="N23" s="43">
        <f t="shared" si="2"/>
        <v>0</v>
      </c>
    </row>
    <row r="24" spans="1:14" s="28" customFormat="1" ht="30" customHeight="1" x14ac:dyDescent="0.25">
      <c r="A24" s="21">
        <v>18</v>
      </c>
      <c r="B24" s="22"/>
      <c r="C24" s="23" t="str">
        <f t="shared" si="0"/>
        <v>Chapitre 02 - SSI - DI/carte//CARTE ELECTRONIQUE MERE SSI3010</v>
      </c>
      <c r="D24" s="23" t="s">
        <v>142</v>
      </c>
      <c r="E24" s="24" t="s">
        <v>157</v>
      </c>
      <c r="F24" s="24"/>
      <c r="G24" s="24"/>
      <c r="H24" s="25" t="s">
        <v>159</v>
      </c>
      <c r="I24" s="9" t="s">
        <v>102</v>
      </c>
      <c r="J24" s="9">
        <v>5</v>
      </c>
      <c r="K24" s="13"/>
      <c r="L24" s="13"/>
      <c r="M24" s="43">
        <f t="shared" si="1"/>
        <v>0</v>
      </c>
      <c r="N24" s="43">
        <f t="shared" si="2"/>
        <v>0</v>
      </c>
    </row>
    <row r="25" spans="1:14" s="28" customFormat="1" ht="30" customHeight="1" x14ac:dyDescent="0.25">
      <c r="A25" s="21">
        <v>19</v>
      </c>
      <c r="B25" s="22"/>
      <c r="C25" s="23" t="str">
        <f t="shared" si="0"/>
        <v>Chapitre 02 - SSI - DI/carte//CARTE FACE AVANT MGB30</v>
      </c>
      <c r="D25" s="23" t="s">
        <v>142</v>
      </c>
      <c r="E25" s="24" t="s">
        <v>157</v>
      </c>
      <c r="F25" s="24"/>
      <c r="G25" s="24"/>
      <c r="H25" s="25" t="s">
        <v>160</v>
      </c>
      <c r="I25" s="26" t="s">
        <v>102</v>
      </c>
      <c r="J25" s="26">
        <v>5</v>
      </c>
      <c r="K25" s="45"/>
      <c r="L25" s="45"/>
      <c r="M25" s="43">
        <f t="shared" si="1"/>
        <v>0</v>
      </c>
      <c r="N25" s="43">
        <f t="shared" si="2"/>
        <v>0</v>
      </c>
    </row>
    <row r="26" spans="1:14" s="28" customFormat="1" ht="30" customHeight="1" x14ac:dyDescent="0.25">
      <c r="A26" s="21">
        <v>20</v>
      </c>
      <c r="B26" s="22"/>
      <c r="C26" s="23" t="str">
        <f t="shared" si="0"/>
        <v xml:space="preserve">Chapitre 02 - SSI - DI/carte//CARTE MODULE DEPORTE MD30 </v>
      </c>
      <c r="D26" s="23" t="s">
        <v>142</v>
      </c>
      <c r="E26" s="24" t="s">
        <v>157</v>
      </c>
      <c r="F26" s="24"/>
      <c r="G26" s="24"/>
      <c r="H26" s="25" t="s">
        <v>161</v>
      </c>
      <c r="I26" s="26" t="s">
        <v>102</v>
      </c>
      <c r="J26" s="26">
        <v>5</v>
      </c>
      <c r="K26" s="45"/>
      <c r="L26" s="45"/>
      <c r="M26" s="43">
        <f t="shared" si="1"/>
        <v>0</v>
      </c>
      <c r="N26" s="43">
        <f t="shared" si="2"/>
        <v>0</v>
      </c>
    </row>
    <row r="27" spans="1:14" s="28" customFormat="1" ht="30" customHeight="1" x14ac:dyDescent="0.25">
      <c r="A27" s="21">
        <v>21</v>
      </c>
      <c r="B27" s="22"/>
      <c r="C27" s="23" t="str">
        <f t="shared" si="0"/>
        <v>Chapitre 02 - SSI - DI/carte//CARTE PRINCIPALE MC20</v>
      </c>
      <c r="D27" s="23" t="s">
        <v>142</v>
      </c>
      <c r="E27" s="24" t="s">
        <v>157</v>
      </c>
      <c r="F27" s="24"/>
      <c r="G27" s="24"/>
      <c r="H27" s="25" t="s">
        <v>36</v>
      </c>
      <c r="I27" s="9" t="s">
        <v>102</v>
      </c>
      <c r="J27" s="9">
        <v>5</v>
      </c>
      <c r="K27" s="13"/>
      <c r="L27" s="13"/>
      <c r="M27" s="43">
        <f t="shared" si="1"/>
        <v>0</v>
      </c>
      <c r="N27" s="43">
        <f t="shared" si="2"/>
        <v>0</v>
      </c>
    </row>
    <row r="28" spans="1:14" s="28" customFormat="1" ht="30" customHeight="1" x14ac:dyDescent="0.25">
      <c r="A28" s="21">
        <v>22</v>
      </c>
      <c r="B28" s="22"/>
      <c r="C28" s="23" t="str">
        <f t="shared" si="0"/>
        <v>Chapitre 02 - SSI - DI/carte//CARTE PRINCIPALE MD30 REFERENCE CP4340-EMB</v>
      </c>
      <c r="D28" s="23" t="s">
        <v>142</v>
      </c>
      <c r="E28" s="24" t="s">
        <v>157</v>
      </c>
      <c r="F28" s="24"/>
      <c r="G28" s="24"/>
      <c r="H28" s="25" t="s">
        <v>162</v>
      </c>
      <c r="I28" s="26" t="s">
        <v>102</v>
      </c>
      <c r="J28" s="26">
        <v>5</v>
      </c>
      <c r="K28" s="45"/>
      <c r="L28" s="45"/>
      <c r="M28" s="43">
        <f t="shared" si="1"/>
        <v>0</v>
      </c>
      <c r="N28" s="43">
        <f t="shared" si="2"/>
        <v>0</v>
      </c>
    </row>
    <row r="29" spans="1:14" s="28" customFormat="1" ht="30" customHeight="1" x14ac:dyDescent="0.25">
      <c r="A29" s="21">
        <v>23</v>
      </c>
      <c r="B29" s="22"/>
      <c r="C29" s="23" t="str">
        <f t="shared" si="0"/>
        <v>Chapitre 02 - SSI - DI/carte//CARTE TERMINAL MGB20</v>
      </c>
      <c r="D29" s="23" t="s">
        <v>142</v>
      </c>
      <c r="E29" s="24" t="s">
        <v>157</v>
      </c>
      <c r="F29" s="24"/>
      <c r="G29" s="24"/>
      <c r="H29" s="25" t="s">
        <v>37</v>
      </c>
      <c r="I29" s="9" t="s">
        <v>102</v>
      </c>
      <c r="J29" s="9">
        <v>5</v>
      </c>
      <c r="K29" s="13"/>
      <c r="L29" s="13"/>
      <c r="M29" s="43">
        <f t="shared" si="1"/>
        <v>0</v>
      </c>
      <c r="N29" s="43">
        <f t="shared" si="2"/>
        <v>0</v>
      </c>
    </row>
    <row r="30" spans="1:14" s="28" customFormat="1" ht="30" customHeight="1" x14ac:dyDescent="0.25">
      <c r="A30" s="21">
        <v>24</v>
      </c>
      <c r="B30" s="22"/>
      <c r="C30" s="23" t="str">
        <f t="shared" si="0"/>
        <v>Chapitre 02 - SSI - DI/carte//CENTRALE INCENDIE ADRESSABLE TYPE FC2060 (complète)</v>
      </c>
      <c r="D30" s="23" t="s">
        <v>142</v>
      </c>
      <c r="E30" s="24" t="s">
        <v>157</v>
      </c>
      <c r="F30" s="24"/>
      <c r="G30" s="24"/>
      <c r="H30" s="25" t="s">
        <v>111</v>
      </c>
      <c r="I30" s="9" t="s">
        <v>102</v>
      </c>
      <c r="J30" s="9">
        <v>20</v>
      </c>
      <c r="K30" s="13"/>
      <c r="L30" s="13"/>
      <c r="M30" s="43">
        <f t="shared" si="1"/>
        <v>0</v>
      </c>
      <c r="N30" s="43">
        <f t="shared" si="2"/>
        <v>0</v>
      </c>
    </row>
    <row r="31" spans="1:14" s="28" customFormat="1" ht="30" customHeight="1" x14ac:dyDescent="0.25">
      <c r="A31" s="21">
        <v>25</v>
      </c>
      <c r="B31" s="22"/>
      <c r="C31" s="23" t="str">
        <f t="shared" si="0"/>
        <v xml:space="preserve">Chapitre 02 - SSI - DI/carte//FC20 FCI2008-A1 S54400-A6-A1 Carte Entrées / Sorties pour FC2060 </v>
      </c>
      <c r="D31" s="23" t="s">
        <v>142</v>
      </c>
      <c r="E31" s="24" t="s">
        <v>157</v>
      </c>
      <c r="F31" s="24"/>
      <c r="G31" s="24"/>
      <c r="H31" s="30" t="s">
        <v>163</v>
      </c>
      <c r="I31" s="26" t="s">
        <v>102</v>
      </c>
      <c r="J31" s="26">
        <v>20</v>
      </c>
      <c r="K31" s="45"/>
      <c r="L31" s="45"/>
      <c r="M31" s="43">
        <f t="shared" si="1"/>
        <v>0</v>
      </c>
      <c r="N31" s="43">
        <f t="shared" si="2"/>
        <v>0</v>
      </c>
    </row>
    <row r="32" spans="1:14" s="28" customFormat="1" ht="30" customHeight="1" x14ac:dyDescent="0.25">
      <c r="A32" s="21">
        <v>26</v>
      </c>
      <c r="B32" s="22"/>
      <c r="C32" s="23" t="str">
        <f t="shared" si="0"/>
        <v>Chapitre 02 - SSI - DI/carte//FC20 FCL2001-A1 A5Q00009875 Carte Fdnet pour FC2060</v>
      </c>
      <c r="D32" s="23" t="s">
        <v>142</v>
      </c>
      <c r="E32" s="24" t="s">
        <v>157</v>
      </c>
      <c r="F32" s="24"/>
      <c r="G32" s="24"/>
      <c r="H32" s="30" t="s">
        <v>164</v>
      </c>
      <c r="I32" s="26" t="s">
        <v>102</v>
      </c>
      <c r="J32" s="26">
        <v>20</v>
      </c>
      <c r="K32" s="45"/>
      <c r="L32" s="45"/>
      <c r="M32" s="43">
        <f t="shared" si="1"/>
        <v>0</v>
      </c>
      <c r="N32" s="43">
        <f t="shared" si="2"/>
        <v>0</v>
      </c>
    </row>
    <row r="33" spans="1:14" s="28" customFormat="1" ht="30" customHeight="1" x14ac:dyDescent="0.25">
      <c r="A33" s="21">
        <v>27</v>
      </c>
      <c r="B33" s="22"/>
      <c r="C33" s="23" t="str">
        <f t="shared" si="0"/>
        <v>Chapitre 02 - SSI - DI/carte//FCM2028  carte mère FC20</v>
      </c>
      <c r="D33" s="23" t="s">
        <v>142</v>
      </c>
      <c r="E33" s="24" t="s">
        <v>157</v>
      </c>
      <c r="F33" s="24"/>
      <c r="G33" s="24"/>
      <c r="H33" s="25" t="s">
        <v>165</v>
      </c>
      <c r="I33" s="9" t="s">
        <v>102</v>
      </c>
      <c r="J33" s="9">
        <v>20</v>
      </c>
      <c r="K33" s="13"/>
      <c r="L33" s="13"/>
      <c r="M33" s="43">
        <f t="shared" si="1"/>
        <v>0</v>
      </c>
      <c r="N33" s="43">
        <f t="shared" si="2"/>
        <v>0</v>
      </c>
    </row>
    <row r="34" spans="1:14" s="28" customFormat="1" ht="30" customHeight="1" x14ac:dyDescent="0.25">
      <c r="A34" s="21">
        <v>28</v>
      </c>
      <c r="B34" s="22"/>
      <c r="C34" s="23" t="str">
        <f t="shared" si="0"/>
        <v>Chapitre 02 - SSI - DI/carte//FCM2028  carte mère FC20 - FCM2028 F2</v>
      </c>
      <c r="D34" s="23" t="s">
        <v>142</v>
      </c>
      <c r="E34" s="24" t="s">
        <v>157</v>
      </c>
      <c r="F34" s="24"/>
      <c r="G34" s="24"/>
      <c r="H34" s="29" t="s">
        <v>166</v>
      </c>
      <c r="I34" s="9" t="s">
        <v>102</v>
      </c>
      <c r="J34" s="9">
        <v>20</v>
      </c>
      <c r="K34" s="13"/>
      <c r="L34" s="13"/>
      <c r="M34" s="43">
        <f t="shared" si="1"/>
        <v>0</v>
      </c>
      <c r="N34" s="43">
        <f t="shared" si="2"/>
        <v>0</v>
      </c>
    </row>
    <row r="35" spans="1:14" s="28" customFormat="1" ht="30" customHeight="1" x14ac:dyDescent="0.25">
      <c r="A35" s="21">
        <v>29</v>
      </c>
      <c r="B35" s="22"/>
      <c r="C35" s="23" t="str">
        <f t="shared" si="0"/>
        <v>Chapitre 02 - SSI - DI/centrale//Cantrale alarme Type 4 FINSECUR IROISE T4P+</v>
      </c>
      <c r="D35" s="23" t="s">
        <v>142</v>
      </c>
      <c r="E35" s="24" t="s">
        <v>167</v>
      </c>
      <c r="F35" s="24"/>
      <c r="G35" s="24"/>
      <c r="H35" s="25" t="s">
        <v>168</v>
      </c>
      <c r="I35" s="9" t="s">
        <v>102</v>
      </c>
      <c r="J35" s="9">
        <v>20</v>
      </c>
      <c r="K35" s="13"/>
      <c r="L35" s="13"/>
      <c r="M35" s="43">
        <f t="shared" si="1"/>
        <v>0</v>
      </c>
      <c r="N35" s="43">
        <f t="shared" si="2"/>
        <v>0</v>
      </c>
    </row>
    <row r="36" spans="1:14" s="28" customFormat="1" ht="30" customHeight="1" x14ac:dyDescent="0.25">
      <c r="A36" s="21">
        <v>30</v>
      </c>
      <c r="B36" s="22"/>
      <c r="C36" s="23" t="str">
        <f t="shared" si="0"/>
        <v>Chapitre 02 - SSI - DI/centrale//CARTE ALIMENTATION FCP 1004-E de la XC1003</v>
      </c>
      <c r="D36" s="23" t="s">
        <v>142</v>
      </c>
      <c r="E36" s="24" t="s">
        <v>167</v>
      </c>
      <c r="F36" s="24"/>
      <c r="G36" s="24"/>
      <c r="H36" s="25" t="s">
        <v>169</v>
      </c>
      <c r="I36" s="26" t="s">
        <v>102</v>
      </c>
      <c r="J36" s="26">
        <v>20</v>
      </c>
      <c r="K36" s="45"/>
      <c r="L36" s="45"/>
      <c r="M36" s="43">
        <f t="shared" si="1"/>
        <v>0</v>
      </c>
      <c r="N36" s="43">
        <f t="shared" si="2"/>
        <v>0</v>
      </c>
    </row>
    <row r="37" spans="1:14" s="28" customFormat="1" ht="30" customHeight="1" x14ac:dyDescent="0.25">
      <c r="A37" s="21">
        <v>31</v>
      </c>
      <c r="B37" s="22"/>
      <c r="C37" s="23" t="str">
        <f t="shared" si="0"/>
        <v>Chapitre 02 - SSI - DI/centrale//Centrale alarme Type 4 FINSECUR IROISE T4P+</v>
      </c>
      <c r="D37" s="23" t="s">
        <v>142</v>
      </c>
      <c r="E37" s="24" t="s">
        <v>167</v>
      </c>
      <c r="F37" s="24"/>
      <c r="G37" s="24"/>
      <c r="H37" s="25" t="s">
        <v>170</v>
      </c>
      <c r="I37" s="9" t="s">
        <v>102</v>
      </c>
      <c r="J37" s="9">
        <v>20</v>
      </c>
      <c r="K37" s="13"/>
      <c r="L37" s="13"/>
      <c r="M37" s="43">
        <f t="shared" si="1"/>
        <v>0</v>
      </c>
      <c r="N37" s="43">
        <f t="shared" si="2"/>
        <v>0</v>
      </c>
    </row>
    <row r="38" spans="1:14" s="28" customFormat="1" ht="30" customHeight="1" x14ac:dyDescent="0.25">
      <c r="A38" s="21">
        <v>32</v>
      </c>
      <c r="B38" s="22"/>
      <c r="C38" s="23" t="str">
        <f t="shared" si="0"/>
        <v>Chapitre 02 - SSI - DI/centrale//Centrale BC11 06</v>
      </c>
      <c r="D38" s="23" t="s">
        <v>142</v>
      </c>
      <c r="E38" s="24" t="s">
        <v>167</v>
      </c>
      <c r="F38" s="24"/>
      <c r="G38" s="24"/>
      <c r="H38" s="25" t="s">
        <v>46</v>
      </c>
      <c r="I38" s="9" t="s">
        <v>102</v>
      </c>
      <c r="J38" s="9">
        <v>20</v>
      </c>
      <c r="K38" s="13"/>
      <c r="L38" s="13"/>
      <c r="M38" s="43">
        <f t="shared" si="1"/>
        <v>0</v>
      </c>
      <c r="N38" s="43">
        <f t="shared" si="2"/>
        <v>0</v>
      </c>
    </row>
    <row r="39" spans="1:14" s="28" customFormat="1" ht="30" customHeight="1" x14ac:dyDescent="0.25">
      <c r="A39" s="21">
        <v>33</v>
      </c>
      <c r="B39" s="22"/>
      <c r="C39" s="23" t="str">
        <f t="shared" si="0"/>
        <v>Chapitre 02 - SSI - DI/centrale//CENTRALE INCENDIE ADRESSABLE TYPE BC1112 (complète)</v>
      </c>
      <c r="D39" s="23" t="s">
        <v>142</v>
      </c>
      <c r="E39" s="24" t="s">
        <v>167</v>
      </c>
      <c r="F39" s="24"/>
      <c r="G39" s="24"/>
      <c r="H39" s="25" t="s">
        <v>114</v>
      </c>
      <c r="I39" s="9" t="s">
        <v>102</v>
      </c>
      <c r="J39" s="9">
        <v>20</v>
      </c>
      <c r="K39" s="13"/>
      <c r="L39" s="13"/>
      <c r="M39" s="43">
        <f t="shared" si="1"/>
        <v>0</v>
      </c>
      <c r="N39" s="43">
        <f t="shared" si="2"/>
        <v>0</v>
      </c>
    </row>
    <row r="40" spans="1:14" s="28" customFormat="1" ht="30" customHeight="1" x14ac:dyDescent="0.25">
      <c r="A40" s="21">
        <v>34</v>
      </c>
      <c r="B40" s="22"/>
      <c r="C40" s="23" t="str">
        <f t="shared" si="0"/>
        <v>Chapitre 02 - SSI - DI/centrale//CENTRALE INCENDIE ADRESSABLE TYPE FC2020 (complète)</v>
      </c>
      <c r="D40" s="23" t="s">
        <v>142</v>
      </c>
      <c r="E40" s="24" t="s">
        <v>167</v>
      </c>
      <c r="F40" s="24"/>
      <c r="G40" s="24"/>
      <c r="H40" s="25" t="s">
        <v>113</v>
      </c>
      <c r="I40" s="9" t="s">
        <v>102</v>
      </c>
      <c r="J40" s="9">
        <v>20</v>
      </c>
      <c r="K40" s="13"/>
      <c r="L40" s="13"/>
      <c r="M40" s="43">
        <f t="shared" si="1"/>
        <v>0</v>
      </c>
      <c r="N40" s="43">
        <f t="shared" si="2"/>
        <v>0</v>
      </c>
    </row>
    <row r="41" spans="1:14" s="28" customFormat="1" ht="30" customHeight="1" x14ac:dyDescent="0.25">
      <c r="A41" s="21">
        <v>35</v>
      </c>
      <c r="B41" s="22"/>
      <c r="C41" s="23" t="str">
        <f t="shared" si="0"/>
        <v>Chapitre 02 - SSI - DI/centrale//CENTRALE INCENDIE ADRESSABLE TYPE FC2040 (complète)</v>
      </c>
      <c r="D41" s="23" t="s">
        <v>142</v>
      </c>
      <c r="E41" s="24" t="s">
        <v>167</v>
      </c>
      <c r="F41" s="24"/>
      <c r="G41" s="24"/>
      <c r="H41" s="25" t="s">
        <v>112</v>
      </c>
      <c r="I41" s="9" t="s">
        <v>102</v>
      </c>
      <c r="J41" s="9">
        <v>20</v>
      </c>
      <c r="K41" s="13"/>
      <c r="L41" s="13"/>
      <c r="M41" s="43">
        <f t="shared" si="1"/>
        <v>0</v>
      </c>
      <c r="N41" s="43">
        <f t="shared" si="2"/>
        <v>0</v>
      </c>
    </row>
    <row r="42" spans="1:14" s="28" customFormat="1" ht="30" customHeight="1" x14ac:dyDescent="0.25">
      <c r="A42" s="21">
        <v>36</v>
      </c>
      <c r="B42" s="22"/>
      <c r="C42" s="23" t="str">
        <f t="shared" si="0"/>
        <v>Chapitre 02 - SSI - DI/centrale//Centrale incendie FINSECUR Kara 8 UP ECS/CMSI Conventionnel 8 boucles Type1</v>
      </c>
      <c r="D42" s="23" t="s">
        <v>142</v>
      </c>
      <c r="E42" s="24" t="s">
        <v>167</v>
      </c>
      <c r="F42" s="24"/>
      <c r="G42" s="24"/>
      <c r="H42" s="25" t="s">
        <v>42</v>
      </c>
      <c r="I42" s="9" t="s">
        <v>102</v>
      </c>
      <c r="J42" s="9">
        <v>20</v>
      </c>
      <c r="K42" s="13"/>
      <c r="L42" s="13"/>
      <c r="M42" s="43">
        <f t="shared" si="1"/>
        <v>0</v>
      </c>
      <c r="N42" s="43">
        <f t="shared" si="2"/>
        <v>0</v>
      </c>
    </row>
    <row r="43" spans="1:14" s="28" customFormat="1" ht="30" customHeight="1" x14ac:dyDescent="0.25">
      <c r="A43" s="21">
        <v>37</v>
      </c>
      <c r="B43" s="22"/>
      <c r="C43" s="23" t="str">
        <f t="shared" si="0"/>
        <v>Chapitre 02 - SSI - DI/centrale//CENTRALE MERE XCM 1002-E de la XC1003</v>
      </c>
      <c r="D43" s="23" t="s">
        <v>142</v>
      </c>
      <c r="E43" s="24" t="s">
        <v>167</v>
      </c>
      <c r="F43" s="24"/>
      <c r="G43" s="24"/>
      <c r="H43" s="25" t="s">
        <v>171</v>
      </c>
      <c r="I43" s="26" t="s">
        <v>102</v>
      </c>
      <c r="J43" s="26">
        <v>20</v>
      </c>
      <c r="K43" s="45"/>
      <c r="L43" s="45"/>
      <c r="M43" s="43">
        <f t="shared" si="1"/>
        <v>0</v>
      </c>
      <c r="N43" s="43">
        <f t="shared" si="2"/>
        <v>0</v>
      </c>
    </row>
    <row r="44" spans="1:14" s="28" customFormat="1" ht="30" customHeight="1" x14ac:dyDescent="0.25">
      <c r="A44" s="21">
        <v>38</v>
      </c>
      <c r="B44" s="22"/>
      <c r="C44" s="23" t="str">
        <f t="shared" si="0"/>
        <v>Chapitre 02 - SSI - DI/centrale//ECS BC11 6Z en BOITIER avec UGA et 1 Fonction CMSI + AES 24V/4A + 4 batteries 12V/12Ah - BC1106UGACMSI-PC</v>
      </c>
      <c r="D44" s="23" t="s">
        <v>142</v>
      </c>
      <c r="E44" s="24" t="s">
        <v>167</v>
      </c>
      <c r="F44" s="24"/>
      <c r="G44" s="24"/>
      <c r="H44" s="29" t="s">
        <v>172</v>
      </c>
      <c r="I44" s="9" t="s">
        <v>102</v>
      </c>
      <c r="J44" s="9"/>
      <c r="K44" s="13"/>
      <c r="L44" s="13"/>
      <c r="M44" s="43">
        <f t="shared" si="1"/>
        <v>0</v>
      </c>
      <c r="N44" s="43">
        <f t="shared" si="2"/>
        <v>0</v>
      </c>
    </row>
    <row r="45" spans="1:14" s="28" customFormat="1" ht="30" customHeight="1" x14ac:dyDescent="0.25">
      <c r="A45" s="21">
        <v>39</v>
      </c>
      <c r="B45" s="22"/>
      <c r="C45" s="23" t="str">
        <f t="shared" si="0"/>
        <v xml:space="preserve">Chapitre 02 - SSI - DI/centrale//SSI ADR/COL-2 BUS DAI ET 1 CMSI 8 FCTS / 2 ZA / 4 LIGNES (BAT+AES 24V) - </v>
      </c>
      <c r="D45" s="23" t="s">
        <v>142</v>
      </c>
      <c r="E45" s="24" t="s">
        <v>167</v>
      </c>
      <c r="F45" s="24"/>
      <c r="G45" s="24"/>
      <c r="H45" s="29" t="s">
        <v>173</v>
      </c>
      <c r="I45" s="9" t="s">
        <v>102</v>
      </c>
      <c r="J45" s="9">
        <v>3</v>
      </c>
      <c r="K45" s="13"/>
      <c r="L45" s="13"/>
      <c r="M45" s="43">
        <f t="shared" si="1"/>
        <v>0</v>
      </c>
      <c r="N45" s="43">
        <f t="shared" si="2"/>
        <v>0</v>
      </c>
    </row>
    <row r="46" spans="1:14" s="28" customFormat="1" ht="30" customHeight="1" x14ac:dyDescent="0.25">
      <c r="A46" s="21">
        <v>40</v>
      </c>
      <c r="B46" s="22"/>
      <c r="C46" s="23" t="str">
        <f t="shared" si="0"/>
        <v>Chapitre 02 - SSI - DI/centrale//SSI COMPLET SSI2230 (FC2020 ET STT30-2)</v>
      </c>
      <c r="D46" s="23" t="s">
        <v>142</v>
      </c>
      <c r="E46" s="24" t="s">
        <v>167</v>
      </c>
      <c r="F46" s="24"/>
      <c r="G46" s="24"/>
      <c r="H46" s="25" t="s">
        <v>174</v>
      </c>
      <c r="I46" s="26" t="s">
        <v>102</v>
      </c>
      <c r="J46" s="26">
        <v>3</v>
      </c>
      <c r="K46" s="45"/>
      <c r="L46" s="45"/>
      <c r="M46" s="43">
        <f t="shared" si="1"/>
        <v>0</v>
      </c>
      <c r="N46" s="43">
        <f t="shared" si="2"/>
        <v>0</v>
      </c>
    </row>
    <row r="47" spans="1:14" s="28" customFormat="1" ht="30" customHeight="1" x14ac:dyDescent="0.25">
      <c r="A47" s="21">
        <v>41</v>
      </c>
      <c r="B47" s="22"/>
      <c r="C47" s="23" t="str">
        <f t="shared" si="0"/>
        <v>Chapitre 02 - SSI - DI/centrale//SSI COMPLET SSI2430 (FC2040 ET STT30-2)</v>
      </c>
      <c r="D47" s="23" t="s">
        <v>142</v>
      </c>
      <c r="E47" s="24" t="s">
        <v>167</v>
      </c>
      <c r="F47" s="24"/>
      <c r="G47" s="24"/>
      <c r="H47" s="25" t="s">
        <v>175</v>
      </c>
      <c r="I47" s="26" t="s">
        <v>102</v>
      </c>
      <c r="J47" s="26">
        <v>3</v>
      </c>
      <c r="K47" s="45"/>
      <c r="L47" s="45"/>
      <c r="M47" s="43">
        <f t="shared" si="1"/>
        <v>0</v>
      </c>
      <c r="N47" s="43">
        <f t="shared" si="2"/>
        <v>0</v>
      </c>
    </row>
    <row r="48" spans="1:14" s="28" customFormat="1" ht="30" customHeight="1" x14ac:dyDescent="0.25">
      <c r="A48" s="21">
        <v>42</v>
      </c>
      <c r="B48" s="22"/>
      <c r="C48" s="23" t="str">
        <f t="shared" si="0"/>
        <v>Chapitre 02 - SSI - DI/centrale//SSI COMPLET SSI2630 (FC2040 ET STT30-2)</v>
      </c>
      <c r="D48" s="23" t="s">
        <v>142</v>
      </c>
      <c r="E48" s="24" t="s">
        <v>167</v>
      </c>
      <c r="F48" s="24"/>
      <c r="G48" s="24"/>
      <c r="H48" s="25" t="s">
        <v>176</v>
      </c>
      <c r="I48" s="26" t="s">
        <v>102</v>
      </c>
      <c r="J48" s="26">
        <v>3</v>
      </c>
      <c r="K48" s="45"/>
      <c r="L48" s="45"/>
      <c r="M48" s="43">
        <f t="shared" si="1"/>
        <v>0</v>
      </c>
      <c r="N48" s="43">
        <f t="shared" si="2"/>
        <v>0</v>
      </c>
    </row>
    <row r="49" spans="1:14" s="28" customFormat="1" ht="30" customHeight="1" x14ac:dyDescent="0.25">
      <c r="A49" s="21">
        <v>43</v>
      </c>
      <c r="B49" s="22"/>
      <c r="C49" s="23" t="str">
        <f t="shared" si="0"/>
        <v>Chapitre 02 - SSI - DI/CMSI//CENTRALISATEUR DE MISE EN SECURITE (complet) STT30 - 2</v>
      </c>
      <c r="D49" s="23" t="s">
        <v>142</v>
      </c>
      <c r="E49" s="24" t="s">
        <v>177</v>
      </c>
      <c r="F49" s="24"/>
      <c r="G49" s="24"/>
      <c r="H49" s="25" t="s">
        <v>178</v>
      </c>
      <c r="I49" s="26" t="s">
        <v>102</v>
      </c>
      <c r="J49" s="26">
        <v>3</v>
      </c>
      <c r="K49" s="45"/>
      <c r="L49" s="45"/>
      <c r="M49" s="43">
        <f t="shared" si="1"/>
        <v>0</v>
      </c>
      <c r="N49" s="43">
        <f t="shared" si="2"/>
        <v>0</v>
      </c>
    </row>
    <row r="50" spans="1:14" s="28" customFormat="1" ht="30" customHeight="1" x14ac:dyDescent="0.25">
      <c r="A50" s="21">
        <v>44</v>
      </c>
      <c r="B50" s="22"/>
      <c r="C50" s="23" t="str">
        <f t="shared" si="0"/>
        <v>Chapitre 02 - SSI - DI/CMSI//CENTRALISATEUR DE MISE EN SECURITE STT10 16F (complet)</v>
      </c>
      <c r="D50" s="23" t="s">
        <v>142</v>
      </c>
      <c r="E50" s="24" t="s">
        <v>177</v>
      </c>
      <c r="F50" s="24"/>
      <c r="G50" s="24"/>
      <c r="H50" s="25" t="s">
        <v>119</v>
      </c>
      <c r="I50" s="9" t="s">
        <v>102</v>
      </c>
      <c r="J50" s="9">
        <v>3</v>
      </c>
      <c r="K50" s="13"/>
      <c r="L50" s="13"/>
      <c r="M50" s="43">
        <f t="shared" si="1"/>
        <v>0</v>
      </c>
      <c r="N50" s="43">
        <f t="shared" si="2"/>
        <v>0</v>
      </c>
    </row>
    <row r="51" spans="1:14" s="28" customFormat="1" ht="30" customHeight="1" x14ac:dyDescent="0.25">
      <c r="A51" s="21">
        <v>45</v>
      </c>
      <c r="B51" s="22"/>
      <c r="C51" s="23" t="str">
        <f t="shared" si="0"/>
        <v xml:space="preserve">Chapitre 02 - SSI - DI/déclencheur//Déclencheur manuel – DM Fincesur NEMO-C </v>
      </c>
      <c r="D51" s="23" t="s">
        <v>142</v>
      </c>
      <c r="E51" s="24" t="s">
        <v>179</v>
      </c>
      <c r="F51" s="24"/>
      <c r="G51" s="24"/>
      <c r="H51" s="25" t="s">
        <v>70</v>
      </c>
      <c r="I51" s="9" t="s">
        <v>102</v>
      </c>
      <c r="J51" s="9">
        <v>20</v>
      </c>
      <c r="K51" s="13"/>
      <c r="L51" s="13"/>
      <c r="M51" s="43">
        <f t="shared" si="1"/>
        <v>0</v>
      </c>
      <c r="N51" s="43">
        <f t="shared" si="2"/>
        <v>0</v>
      </c>
    </row>
    <row r="52" spans="1:14" s="28" customFormat="1" ht="30" customHeight="1" x14ac:dyDescent="0.25">
      <c r="A52" s="21">
        <v>46</v>
      </c>
      <c r="B52" s="22"/>
      <c r="C52" s="23" t="str">
        <f t="shared" si="0"/>
        <v xml:space="preserve">Chapitre 02 - SSI - DI/déclencheur//Déclencheur manuel – DM Leg 138012 </v>
      </c>
      <c r="D52" s="23" t="s">
        <v>142</v>
      </c>
      <c r="E52" s="24" t="s">
        <v>179</v>
      </c>
      <c r="F52" s="24"/>
      <c r="G52" s="24"/>
      <c r="H52" s="25" t="s">
        <v>72</v>
      </c>
      <c r="I52" s="9" t="s">
        <v>102</v>
      </c>
      <c r="J52" s="9">
        <v>20</v>
      </c>
      <c r="K52" s="13"/>
      <c r="L52" s="13"/>
      <c r="M52" s="43">
        <f t="shared" si="1"/>
        <v>0</v>
      </c>
      <c r="N52" s="43">
        <f t="shared" si="2"/>
        <v>0</v>
      </c>
    </row>
    <row r="53" spans="1:14" s="28" customFormat="1" ht="30" customHeight="1" x14ac:dyDescent="0.25">
      <c r="A53" s="21">
        <v>47</v>
      </c>
      <c r="B53" s="22"/>
      <c r="C53" s="23" t="str">
        <f t="shared" si="0"/>
        <v>Chapitre 02 - SSI - DI/déclencheur//Déclencheur manuel adressable complet (F) - FDM225-RP</v>
      </c>
      <c r="D53" s="23" t="s">
        <v>142</v>
      </c>
      <c r="E53" s="24" t="s">
        <v>179</v>
      </c>
      <c r="F53" s="24"/>
      <c r="G53" s="24"/>
      <c r="H53" s="29" t="s">
        <v>180</v>
      </c>
      <c r="I53" s="9" t="s">
        <v>102</v>
      </c>
      <c r="J53" s="9">
        <v>20</v>
      </c>
      <c r="K53" s="13"/>
      <c r="L53" s="13"/>
      <c r="M53" s="43">
        <f t="shared" si="1"/>
        <v>0</v>
      </c>
      <c r="N53" s="43">
        <f t="shared" si="2"/>
        <v>0</v>
      </c>
    </row>
    <row r="54" spans="1:14" s="28" customFormat="1" ht="30" customHeight="1" x14ac:dyDescent="0.25">
      <c r="A54" s="21">
        <v>48</v>
      </c>
      <c r="B54" s="22"/>
      <c r="C54" s="23" t="str">
        <f t="shared" si="0"/>
        <v>Chapitre 02 - SSI - DI/déclencheur//Déclencheur manuel adressable complet (F)FDO ou FDM225-RP(F)PC</v>
      </c>
      <c r="D54" s="23" t="s">
        <v>142</v>
      </c>
      <c r="E54" s="24" t="s">
        <v>179</v>
      </c>
      <c r="F54" s="24"/>
      <c r="G54" s="24"/>
      <c r="H54" s="29" t="s">
        <v>181</v>
      </c>
      <c r="I54" s="9" t="s">
        <v>102</v>
      </c>
      <c r="J54" s="9">
        <v>20</v>
      </c>
      <c r="K54" s="13"/>
      <c r="L54" s="13"/>
      <c r="M54" s="43">
        <f t="shared" si="1"/>
        <v>0</v>
      </c>
      <c r="N54" s="43">
        <f t="shared" si="2"/>
        <v>0</v>
      </c>
    </row>
    <row r="55" spans="1:14" s="28" customFormat="1" ht="30" customHeight="1" x14ac:dyDescent="0.25">
      <c r="A55" s="21">
        <v>49</v>
      </c>
      <c r="B55" s="22"/>
      <c r="C55" s="23" t="str">
        <f t="shared" si="0"/>
        <v xml:space="preserve">Chapitre 02 - SSI - DI/déclencheur//DÉCLENCHEUR MANUEL COLLECTIF À MEMBRANE DÉFORMABLE + EMBASE - FDM1101-RP(F)-PC </v>
      </c>
      <c r="D55" s="23" t="s">
        <v>142</v>
      </c>
      <c r="E55" s="24" t="s">
        <v>179</v>
      </c>
      <c r="F55" s="24"/>
      <c r="G55" s="24"/>
      <c r="H55" s="29" t="s">
        <v>182</v>
      </c>
      <c r="I55" s="9" t="s">
        <v>102</v>
      </c>
      <c r="J55" s="9">
        <v>20</v>
      </c>
      <c r="K55" s="13"/>
      <c r="L55" s="13"/>
      <c r="M55" s="43">
        <f t="shared" si="1"/>
        <v>0</v>
      </c>
      <c r="N55" s="43">
        <f t="shared" si="2"/>
        <v>0</v>
      </c>
    </row>
    <row r="56" spans="1:14" s="28" customFormat="1" ht="30" customHeight="1" x14ac:dyDescent="0.25">
      <c r="A56" s="21">
        <v>50</v>
      </c>
      <c r="B56" s="22"/>
      <c r="C56" s="23" t="str">
        <f t="shared" si="0"/>
        <v>Chapitre 02 - SSI - DI/déclencheur//Déclencheur manuel DMOA+SOCLE - DMOA+SOCLE</v>
      </c>
      <c r="D56" s="23" t="s">
        <v>142</v>
      </c>
      <c r="E56" s="24" t="s">
        <v>179</v>
      </c>
      <c r="F56" s="24"/>
      <c r="G56" s="24"/>
      <c r="H56" s="29" t="s">
        <v>183</v>
      </c>
      <c r="I56" s="9" t="s">
        <v>102</v>
      </c>
      <c r="J56" s="9">
        <v>20</v>
      </c>
      <c r="K56" s="13"/>
      <c r="L56" s="13"/>
      <c r="M56" s="43">
        <f t="shared" si="1"/>
        <v>0</v>
      </c>
      <c r="N56" s="43">
        <f t="shared" si="2"/>
        <v>0</v>
      </c>
    </row>
    <row r="57" spans="1:14" s="28" customFormat="1" ht="30" customHeight="1" x14ac:dyDescent="0.25">
      <c r="A57" s="21">
        <v>51</v>
      </c>
      <c r="B57" s="22"/>
      <c r="C57" s="23" t="str">
        <f t="shared" si="0"/>
        <v>Chapitre 02 - SSI - DI/déclencheur//DECLENCHEUR MANUEL ETANCHE FDM292</v>
      </c>
      <c r="D57" s="23" t="s">
        <v>142</v>
      </c>
      <c r="E57" s="24" t="s">
        <v>179</v>
      </c>
      <c r="F57" s="24"/>
      <c r="G57" s="24"/>
      <c r="H57" s="25" t="s">
        <v>184</v>
      </c>
      <c r="I57" s="26" t="s">
        <v>102</v>
      </c>
      <c r="J57" s="26">
        <v>20</v>
      </c>
      <c r="K57" s="45"/>
      <c r="L57" s="45"/>
      <c r="M57" s="43">
        <f t="shared" si="1"/>
        <v>0</v>
      </c>
      <c r="N57" s="43">
        <f t="shared" si="2"/>
        <v>0</v>
      </c>
    </row>
    <row r="58" spans="1:14" s="28" customFormat="1" ht="30" customHeight="1" x14ac:dyDescent="0.25">
      <c r="A58" s="21">
        <v>52</v>
      </c>
      <c r="B58" s="22"/>
      <c r="C58" s="23" t="str">
        <f t="shared" si="0"/>
        <v>Chapitre 02 - SSI - DI/déclencheur//Déclencheur manuel FINSECUR Nemo-</v>
      </c>
      <c r="D58" s="23" t="s">
        <v>142</v>
      </c>
      <c r="E58" s="24" t="s">
        <v>179</v>
      </c>
      <c r="F58" s="24"/>
      <c r="G58" s="24"/>
      <c r="H58" s="25" t="s">
        <v>44</v>
      </c>
      <c r="I58" s="9" t="s">
        <v>102</v>
      </c>
      <c r="J58" s="9">
        <v>20</v>
      </c>
      <c r="K58" s="13"/>
      <c r="L58" s="13"/>
      <c r="M58" s="43">
        <f t="shared" si="1"/>
        <v>0</v>
      </c>
      <c r="N58" s="43">
        <f t="shared" si="2"/>
        <v>0</v>
      </c>
    </row>
    <row r="59" spans="1:14" s="28" customFormat="1" ht="30" customHeight="1" x14ac:dyDescent="0.25">
      <c r="A59" s="21">
        <v>53</v>
      </c>
      <c r="B59" s="22"/>
      <c r="C59" s="23" t="str">
        <f t="shared" si="0"/>
        <v>Chapitre 02 - SSI - DI/déclencheur//DECLENCHEUR MANUEL SINTESO FDM221</v>
      </c>
      <c r="D59" s="23" t="s">
        <v>142</v>
      </c>
      <c r="E59" s="24" t="s">
        <v>179</v>
      </c>
      <c r="F59" s="24"/>
      <c r="G59" s="24"/>
      <c r="H59" s="25" t="s">
        <v>185</v>
      </c>
      <c r="I59" s="26" t="s">
        <v>102</v>
      </c>
      <c r="J59" s="26">
        <v>20</v>
      </c>
      <c r="K59" s="45"/>
      <c r="L59" s="45"/>
      <c r="M59" s="43">
        <f t="shared" si="1"/>
        <v>0</v>
      </c>
      <c r="N59" s="43">
        <f t="shared" si="2"/>
        <v>0</v>
      </c>
    </row>
    <row r="60" spans="1:14" s="28" customFormat="1" ht="30" customHeight="1" x14ac:dyDescent="0.25">
      <c r="A60" s="21">
        <v>54</v>
      </c>
      <c r="B60" s="22"/>
      <c r="C60" s="23" t="str">
        <f t="shared" si="0"/>
        <v>Chapitre 02 - SSI - DI/déclencheur//DECLENCHEUR MANUEL SINTESO FDM225</v>
      </c>
      <c r="D60" s="23" t="s">
        <v>142</v>
      </c>
      <c r="E60" s="24" t="s">
        <v>179</v>
      </c>
      <c r="F60" s="24"/>
      <c r="G60" s="24"/>
      <c r="H60" s="25" t="s">
        <v>186</v>
      </c>
      <c r="I60" s="26" t="s">
        <v>102</v>
      </c>
      <c r="J60" s="26">
        <v>20</v>
      </c>
      <c r="K60" s="45"/>
      <c r="L60" s="45"/>
      <c r="M60" s="43">
        <f t="shared" si="1"/>
        <v>0</v>
      </c>
      <c r="N60" s="43">
        <f t="shared" si="2"/>
        <v>0</v>
      </c>
    </row>
    <row r="61" spans="1:14" s="28" customFormat="1" ht="30" customHeight="1" x14ac:dyDescent="0.25">
      <c r="A61" s="21">
        <v>55</v>
      </c>
      <c r="B61" s="22"/>
      <c r="C61" s="23" t="str">
        <f t="shared" si="0"/>
        <v>Chapitre 02 - SSI - DI/déclencheur//DECLENCHEUR MANUEL TYPE 4 RADIO - 571R1C-FR3</v>
      </c>
      <c r="D61" s="23" t="s">
        <v>142</v>
      </c>
      <c r="E61" s="24" t="s">
        <v>179</v>
      </c>
      <c r="F61" s="24"/>
      <c r="G61" s="24"/>
      <c r="H61" s="29" t="s">
        <v>187</v>
      </c>
      <c r="I61" s="9" t="s">
        <v>102</v>
      </c>
      <c r="J61" s="9">
        <v>20</v>
      </c>
      <c r="K61" s="13"/>
      <c r="L61" s="13"/>
      <c r="M61" s="43">
        <f t="shared" si="1"/>
        <v>0</v>
      </c>
      <c r="N61" s="43">
        <f t="shared" si="2"/>
        <v>0</v>
      </c>
    </row>
    <row r="62" spans="1:14" s="28" customFormat="1" ht="30" customHeight="1" x14ac:dyDescent="0.25">
      <c r="A62" s="21">
        <v>56</v>
      </c>
      <c r="B62" s="22"/>
      <c r="C62" s="23" t="str">
        <f t="shared" si="0"/>
        <v xml:space="preserve">Chapitre 02 - SSI - DI/déclencheur//Détecteur de fumée FINSECUR Sextant DOC </v>
      </c>
      <c r="D62" s="23" t="s">
        <v>142</v>
      </c>
      <c r="E62" s="24" t="s">
        <v>179</v>
      </c>
      <c r="F62" s="24"/>
      <c r="G62" s="24"/>
      <c r="H62" s="25" t="s">
        <v>43</v>
      </c>
      <c r="I62" s="9" t="s">
        <v>102</v>
      </c>
      <c r="J62" s="9">
        <v>100</v>
      </c>
      <c r="K62" s="13"/>
      <c r="L62" s="13"/>
      <c r="M62" s="43">
        <f t="shared" si="1"/>
        <v>0</v>
      </c>
      <c r="N62" s="43">
        <f t="shared" si="2"/>
        <v>0</v>
      </c>
    </row>
    <row r="63" spans="1:14" s="28" customFormat="1" ht="30" customHeight="1" x14ac:dyDescent="0.25">
      <c r="A63" s="21">
        <v>57</v>
      </c>
      <c r="B63" s="22"/>
      <c r="C63" s="23" t="str">
        <f t="shared" si="0"/>
        <v>Chapitre 02 - SSI - DI/détecteur//Détecteur Autonome SIEMENS 10Ans - S-EI650WF</v>
      </c>
      <c r="D63" s="23" t="s">
        <v>142</v>
      </c>
      <c r="E63" s="24" t="s">
        <v>188</v>
      </c>
      <c r="F63" s="24"/>
      <c r="G63" s="24"/>
      <c r="H63" s="29" t="s">
        <v>189</v>
      </c>
      <c r="I63" s="9" t="s">
        <v>102</v>
      </c>
      <c r="J63" s="9">
        <v>100</v>
      </c>
      <c r="K63" s="13"/>
      <c r="L63" s="13"/>
      <c r="M63" s="43">
        <f t="shared" si="1"/>
        <v>0</v>
      </c>
      <c r="N63" s="43">
        <f t="shared" si="2"/>
        <v>0</v>
      </c>
    </row>
    <row r="64" spans="1:14" s="28" customFormat="1" ht="30" customHeight="1" x14ac:dyDescent="0.25">
      <c r="A64" s="21">
        <v>58</v>
      </c>
      <c r="B64" s="22"/>
      <c r="C64" s="23" t="str">
        <f t="shared" si="0"/>
        <v>Chapitre 02 - SSI - DI/détecteur//Détecteur de flamme avec embase complet (F) - FDF241/FDFB291</v>
      </c>
      <c r="D64" s="23" t="s">
        <v>142</v>
      </c>
      <c r="E64" s="24" t="s">
        <v>188</v>
      </c>
      <c r="F64" s="24"/>
      <c r="G64" s="24"/>
      <c r="H64" s="29" t="s">
        <v>190</v>
      </c>
      <c r="I64" s="9" t="s">
        <v>102</v>
      </c>
      <c r="J64" s="9">
        <v>50</v>
      </c>
      <c r="K64" s="13"/>
      <c r="L64" s="13"/>
      <c r="M64" s="43">
        <f t="shared" si="1"/>
        <v>0</v>
      </c>
      <c r="N64" s="43">
        <f t="shared" si="2"/>
        <v>0</v>
      </c>
    </row>
    <row r="65" spans="1:14" s="28" customFormat="1" ht="30" customHeight="1" x14ac:dyDescent="0.25">
      <c r="A65" s="21">
        <v>59</v>
      </c>
      <c r="B65" s="22"/>
      <c r="C65" s="23" t="str">
        <f t="shared" si="0"/>
        <v>Chapitre 02 - SSI - DI/détecteur//Détecteur de gaine adressablecomplet (F) - FDBZ290</v>
      </c>
      <c r="D65" s="23" t="s">
        <v>142</v>
      </c>
      <c r="E65" s="24" t="s">
        <v>188</v>
      </c>
      <c r="F65" s="24"/>
      <c r="G65" s="24"/>
      <c r="H65" s="29" t="s">
        <v>191</v>
      </c>
      <c r="I65" s="9" t="s">
        <v>102</v>
      </c>
      <c r="J65" s="9">
        <v>50</v>
      </c>
      <c r="K65" s="13"/>
      <c r="L65" s="13"/>
      <c r="M65" s="43">
        <f t="shared" si="1"/>
        <v>0</v>
      </c>
      <c r="N65" s="43">
        <f t="shared" si="2"/>
        <v>0</v>
      </c>
    </row>
    <row r="66" spans="1:14" s="28" customFormat="1" ht="30" customHeight="1" x14ac:dyDescent="0.25">
      <c r="A66" s="21">
        <v>60</v>
      </c>
      <c r="B66" s="22"/>
      <c r="C66" s="23" t="str">
        <f t="shared" si="0"/>
        <v>Chapitre 02 - SSI - DI/détecteur//DETECTEUR DE GAINE FDBZ290</v>
      </c>
      <c r="D66" s="23" t="s">
        <v>142</v>
      </c>
      <c r="E66" s="24" t="s">
        <v>188</v>
      </c>
      <c r="F66" s="24"/>
      <c r="G66" s="24"/>
      <c r="H66" s="25" t="s">
        <v>192</v>
      </c>
      <c r="I66" s="26" t="s">
        <v>102</v>
      </c>
      <c r="J66" s="26">
        <v>50</v>
      </c>
      <c r="K66" s="45"/>
      <c r="L66" s="45"/>
      <c r="M66" s="43">
        <f t="shared" si="1"/>
        <v>0</v>
      </c>
      <c r="N66" s="43">
        <f t="shared" si="2"/>
        <v>0</v>
      </c>
    </row>
    <row r="67" spans="1:14" s="28" customFormat="1" ht="30" customHeight="1" x14ac:dyDescent="0.25">
      <c r="A67" s="21">
        <v>61</v>
      </c>
      <c r="B67" s="22"/>
      <c r="C67" s="23" t="str">
        <f t="shared" si="0"/>
        <v>Chapitre 02 - SSI - DI/détecteur//Détecteur DEF reconditionnement - OA-O ORION + socle EOEX</v>
      </c>
      <c r="D67" s="23" t="s">
        <v>142</v>
      </c>
      <c r="E67" s="24" t="s">
        <v>188</v>
      </c>
      <c r="F67" s="24"/>
      <c r="G67" s="24"/>
      <c r="H67" s="29" t="s">
        <v>193</v>
      </c>
      <c r="I67" s="9" t="s">
        <v>102</v>
      </c>
      <c r="J67" s="9">
        <v>100</v>
      </c>
      <c r="K67" s="13"/>
      <c r="L67" s="13"/>
      <c r="M67" s="43">
        <f t="shared" si="1"/>
        <v>0</v>
      </c>
      <c r="N67" s="43">
        <f t="shared" si="2"/>
        <v>0</v>
      </c>
    </row>
    <row r="68" spans="1:14" s="28" customFormat="1" ht="30" customHeight="1" x14ac:dyDescent="0.25">
      <c r="A68" s="21">
        <v>62</v>
      </c>
      <c r="B68" s="22"/>
      <c r="C68" s="23" t="str">
        <f t="shared" si="0"/>
        <v>Chapitre 02 - SSI - DI/détecteur//Détecteur DEF reconditionnement - OA-O ORION + socle EOEX</v>
      </c>
      <c r="D68" s="23" t="s">
        <v>142</v>
      </c>
      <c r="E68" s="24" t="s">
        <v>188</v>
      </c>
      <c r="F68" s="24"/>
      <c r="G68" s="24"/>
      <c r="H68" s="29" t="s">
        <v>193</v>
      </c>
      <c r="I68" s="9" t="s">
        <v>102</v>
      </c>
      <c r="J68" s="9">
        <v>100</v>
      </c>
      <c r="K68" s="13"/>
      <c r="L68" s="13"/>
      <c r="M68" s="43">
        <f t="shared" si="1"/>
        <v>0</v>
      </c>
      <c r="N68" s="43">
        <f t="shared" si="2"/>
        <v>0</v>
      </c>
    </row>
    <row r="69" spans="1:14" s="28" customFormat="1" ht="30" customHeight="1" x14ac:dyDescent="0.25">
      <c r="A69" s="21">
        <v>63</v>
      </c>
      <c r="B69" s="22"/>
      <c r="C69" s="23" t="str">
        <f t="shared" si="0"/>
        <v>Chapitre 02 - SSI - DI/détecteur//Détecteur FD0221 + Socle + embase - FDO221/FDB221/FDB291C.LINE-PC FS20</v>
      </c>
      <c r="D69" s="23" t="s">
        <v>142</v>
      </c>
      <c r="E69" s="24" t="s">
        <v>188</v>
      </c>
      <c r="F69" s="24"/>
      <c r="G69" s="24"/>
      <c r="H69" s="29" t="s">
        <v>194</v>
      </c>
      <c r="I69" s="9" t="s">
        <v>102</v>
      </c>
      <c r="J69" s="9">
        <v>100</v>
      </c>
      <c r="K69" s="13"/>
      <c r="L69" s="13"/>
      <c r="M69" s="43">
        <f t="shared" si="1"/>
        <v>0</v>
      </c>
      <c r="N69" s="43">
        <f t="shared" si="2"/>
        <v>0</v>
      </c>
    </row>
    <row r="70" spans="1:14" s="28" customFormat="1" ht="30" customHeight="1" x14ac:dyDescent="0.25">
      <c r="A70" s="21">
        <v>64</v>
      </c>
      <c r="B70" s="22"/>
      <c r="C70" s="23" t="str">
        <f t="shared" ref="C70:C133" si="3">D70&amp;"/"&amp;E70&amp;"/"&amp;F70&amp;"/"&amp;G70&amp;H70</f>
        <v>Chapitre 02 - SSI - DI/détecteur//Détecteur FDT221 + Socle + embase - FDT221/FDB221/FDB291C.LINE-PC FS20</v>
      </c>
      <c r="D70" s="23" t="s">
        <v>142</v>
      </c>
      <c r="E70" s="24" t="s">
        <v>188</v>
      </c>
      <c r="F70" s="24"/>
      <c r="G70" s="24"/>
      <c r="H70" s="29" t="s">
        <v>195</v>
      </c>
      <c r="I70" s="9" t="s">
        <v>102</v>
      </c>
      <c r="J70" s="9">
        <v>100</v>
      </c>
      <c r="K70" s="13"/>
      <c r="L70" s="13"/>
      <c r="M70" s="43">
        <f t="shared" si="1"/>
        <v>0</v>
      </c>
      <c r="N70" s="43">
        <f t="shared" si="2"/>
        <v>0</v>
      </c>
    </row>
    <row r="71" spans="1:14" s="28" customFormat="1" ht="30" customHeight="1" x14ac:dyDescent="0.25">
      <c r="A71" s="21">
        <v>65</v>
      </c>
      <c r="B71" s="22"/>
      <c r="C71" s="23" t="str">
        <f t="shared" si="3"/>
        <v>Chapitre 02 - SSI - DI/détecteur//DETECTEUR LINEAIRE FDL242</v>
      </c>
      <c r="D71" s="23" t="s">
        <v>142</v>
      </c>
      <c r="E71" s="24" t="s">
        <v>188</v>
      </c>
      <c r="F71" s="24"/>
      <c r="G71" s="24"/>
      <c r="H71" s="25" t="s">
        <v>196</v>
      </c>
      <c r="I71" s="26" t="s">
        <v>102</v>
      </c>
      <c r="J71" s="26">
        <v>100</v>
      </c>
      <c r="K71" s="45"/>
      <c r="L71" s="45"/>
      <c r="M71" s="43">
        <f t="shared" si="1"/>
        <v>0</v>
      </c>
      <c r="N71" s="43">
        <f t="shared" si="2"/>
        <v>0</v>
      </c>
    </row>
    <row r="72" spans="1:14" s="28" customFormat="1" ht="30" customHeight="1" x14ac:dyDescent="0.25">
      <c r="A72" s="21">
        <v>66</v>
      </c>
      <c r="B72" s="22"/>
      <c r="C72" s="23" t="str">
        <f t="shared" si="3"/>
        <v>Chapitre 02 - SSI - DI/détecteur//DETECTEUR MULTICRITERES DE FUMEE SINTESO FDOOT221</v>
      </c>
      <c r="D72" s="23" t="s">
        <v>142</v>
      </c>
      <c r="E72" s="24" t="s">
        <v>188</v>
      </c>
      <c r="F72" s="24"/>
      <c r="G72" s="24"/>
      <c r="H72" s="25" t="s">
        <v>57</v>
      </c>
      <c r="I72" s="9" t="s">
        <v>102</v>
      </c>
      <c r="J72" s="9">
        <v>100</v>
      </c>
      <c r="K72" s="13"/>
      <c r="L72" s="13"/>
      <c r="M72" s="43">
        <f t="shared" si="1"/>
        <v>0</v>
      </c>
      <c r="N72" s="43">
        <f t="shared" si="2"/>
        <v>0</v>
      </c>
    </row>
    <row r="73" spans="1:14" s="28" customFormat="1" ht="30" customHeight="1" x14ac:dyDescent="0.25">
      <c r="A73" s="21">
        <v>67</v>
      </c>
      <c r="B73" s="22"/>
      <c r="C73" s="23" t="str">
        <f t="shared" si="3"/>
        <v>Chapitre 02 - SSI - DI/détecteur//DETECTEUR MULTIPROTOCOLE FDOOT241-A3</v>
      </c>
      <c r="D73" s="23" t="s">
        <v>142</v>
      </c>
      <c r="E73" s="24" t="s">
        <v>188</v>
      </c>
      <c r="F73" s="24"/>
      <c r="G73" s="24"/>
      <c r="H73" s="25" t="s">
        <v>197</v>
      </c>
      <c r="I73" s="26" t="s">
        <v>102</v>
      </c>
      <c r="J73" s="26">
        <v>100</v>
      </c>
      <c r="K73" s="45"/>
      <c r="L73" s="45"/>
      <c r="M73" s="43">
        <f t="shared" ref="M73:M136" si="4">J73*K73</f>
        <v>0</v>
      </c>
      <c r="N73" s="43">
        <f t="shared" ref="N73:N136" si="5">J73*L73</f>
        <v>0</v>
      </c>
    </row>
    <row r="74" spans="1:14" s="28" customFormat="1" ht="30" customHeight="1" x14ac:dyDescent="0.25">
      <c r="A74" s="21">
        <v>68</v>
      </c>
      <c r="B74" s="22"/>
      <c r="C74" s="23" t="str">
        <f t="shared" si="3"/>
        <v>Chapitre 02 - SSI - DI/détecteur//DETECTEUR MULTIPROTOCOLE FDOOT241-A5</v>
      </c>
      <c r="D74" s="23" t="s">
        <v>142</v>
      </c>
      <c r="E74" s="24" t="s">
        <v>188</v>
      </c>
      <c r="F74" s="24"/>
      <c r="G74" s="24"/>
      <c r="H74" s="25" t="s">
        <v>198</v>
      </c>
      <c r="I74" s="26" t="s">
        <v>102</v>
      </c>
      <c r="J74" s="26">
        <v>100</v>
      </c>
      <c r="K74" s="45"/>
      <c r="L74" s="45"/>
      <c r="M74" s="43">
        <f t="shared" si="4"/>
        <v>0</v>
      </c>
      <c r="N74" s="43">
        <f t="shared" si="5"/>
        <v>0</v>
      </c>
    </row>
    <row r="75" spans="1:14" s="28" customFormat="1" ht="30" customHeight="1" x14ac:dyDescent="0.25">
      <c r="A75" s="21">
        <v>69</v>
      </c>
      <c r="B75" s="22"/>
      <c r="C75" s="23" t="str">
        <f t="shared" si="3"/>
        <v>Chapitre 02 - SSI - DI/détecteur//Détecteur oa-o avec socle gamme adrssable ORION - OA-O+EOLX ORION</v>
      </c>
      <c r="D75" s="23" t="s">
        <v>142</v>
      </c>
      <c r="E75" s="24" t="s">
        <v>188</v>
      </c>
      <c r="F75" s="24"/>
      <c r="G75" s="24"/>
      <c r="H75" s="29" t="s">
        <v>199</v>
      </c>
      <c r="I75" s="9" t="s">
        <v>102</v>
      </c>
      <c r="J75" s="9">
        <v>100</v>
      </c>
      <c r="K75" s="13"/>
      <c r="L75" s="13"/>
      <c r="M75" s="43">
        <f t="shared" si="4"/>
        <v>0</v>
      </c>
      <c r="N75" s="43">
        <f t="shared" si="5"/>
        <v>0</v>
      </c>
    </row>
    <row r="76" spans="1:14" s="28" customFormat="1" ht="30" customHeight="1" x14ac:dyDescent="0.25">
      <c r="A76" s="21">
        <v>70</v>
      </c>
      <c r="B76" s="22"/>
      <c r="C76" s="23" t="str">
        <f t="shared" si="3"/>
        <v>Chapitre 02 - SSI - DI/détecteur//Détecteur optique de fumée adressable complet (F) - FDOOT241-A/FDB221/FDB291</v>
      </c>
      <c r="D76" s="23" t="s">
        <v>142</v>
      </c>
      <c r="E76" s="24" t="s">
        <v>188</v>
      </c>
      <c r="F76" s="24"/>
      <c r="G76" s="24"/>
      <c r="H76" s="29" t="s">
        <v>200</v>
      </c>
      <c r="I76" s="9" t="s">
        <v>102</v>
      </c>
      <c r="J76" s="9">
        <v>100</v>
      </c>
      <c r="K76" s="13"/>
      <c r="L76" s="13"/>
      <c r="M76" s="43">
        <f t="shared" si="4"/>
        <v>0</v>
      </c>
      <c r="N76" s="43">
        <f t="shared" si="5"/>
        <v>0</v>
      </c>
    </row>
    <row r="77" spans="1:14" s="28" customFormat="1" ht="30" customHeight="1" x14ac:dyDescent="0.25">
      <c r="A77" s="21">
        <v>71</v>
      </c>
      <c r="B77" s="22"/>
      <c r="C77" s="23" t="str">
        <f t="shared" si="3"/>
        <v>Chapitre 02 - SSI - DI/détecteur//DETECTEUR OPTIQUE DE FUMEE SINTESO FDO221</v>
      </c>
      <c r="D77" s="23" t="s">
        <v>142</v>
      </c>
      <c r="E77" s="24" t="s">
        <v>188</v>
      </c>
      <c r="F77" s="24"/>
      <c r="G77" s="24"/>
      <c r="H77" s="25" t="s">
        <v>56</v>
      </c>
      <c r="I77" s="9" t="s">
        <v>102</v>
      </c>
      <c r="J77" s="9">
        <v>100</v>
      </c>
      <c r="K77" s="13"/>
      <c r="L77" s="13"/>
      <c r="M77" s="43">
        <f t="shared" si="4"/>
        <v>0</v>
      </c>
      <c r="N77" s="43">
        <f t="shared" si="5"/>
        <v>0</v>
      </c>
    </row>
    <row r="78" spans="1:14" s="28" customFormat="1" ht="30" customHeight="1" x14ac:dyDescent="0.25">
      <c r="A78" s="21">
        <v>72</v>
      </c>
      <c r="B78" s="22"/>
      <c r="C78" s="23" t="str">
        <f t="shared" si="3"/>
        <v xml:space="preserve">Chapitre 02 - SSI - DI/détecteur//Détecteur optique –Finsecur sextan </v>
      </c>
      <c r="D78" s="23" t="s">
        <v>142</v>
      </c>
      <c r="E78" s="24" t="s">
        <v>188</v>
      </c>
      <c r="F78" s="24"/>
      <c r="G78" s="24"/>
      <c r="H78" s="25" t="s">
        <v>201</v>
      </c>
      <c r="I78" s="26" t="s">
        <v>102</v>
      </c>
      <c r="J78" s="9">
        <v>100</v>
      </c>
      <c r="K78" s="45"/>
      <c r="L78" s="45"/>
      <c r="M78" s="43">
        <f t="shared" si="4"/>
        <v>0</v>
      </c>
      <c r="N78" s="43">
        <f t="shared" si="5"/>
        <v>0</v>
      </c>
    </row>
    <row r="79" spans="1:14" s="28" customFormat="1" ht="30" customHeight="1" x14ac:dyDescent="0.25">
      <c r="A79" s="21">
        <v>73</v>
      </c>
      <c r="B79" s="22"/>
      <c r="C79" s="23" t="str">
        <f t="shared" si="3"/>
        <v>Chapitre 02 - SSI - DI/détecteur//DETECTEUR THERMOVELOCIMETRIQUE FDT221</v>
      </c>
      <c r="D79" s="23" t="s">
        <v>142</v>
      </c>
      <c r="E79" s="24" t="s">
        <v>188</v>
      </c>
      <c r="F79" s="24"/>
      <c r="G79" s="24"/>
      <c r="H79" s="25" t="s">
        <v>202</v>
      </c>
      <c r="I79" s="26" t="s">
        <v>102</v>
      </c>
      <c r="J79" s="9">
        <v>100</v>
      </c>
      <c r="K79" s="45"/>
      <c r="L79" s="45"/>
      <c r="M79" s="43">
        <f t="shared" si="4"/>
        <v>0</v>
      </c>
      <c r="N79" s="43">
        <f t="shared" si="5"/>
        <v>0</v>
      </c>
    </row>
    <row r="80" spans="1:14" s="28" customFormat="1" ht="30" customHeight="1" x14ac:dyDescent="0.25">
      <c r="A80" s="21">
        <v>74</v>
      </c>
      <c r="B80" s="22"/>
      <c r="C80" s="23" t="str">
        <f t="shared" si="3"/>
        <v>Chapitre 02 - SSI - DI/détecteur//DETECTEUR THERMOVELOCIMETRIQUE FDT241</v>
      </c>
      <c r="D80" s="23" t="s">
        <v>142</v>
      </c>
      <c r="E80" s="24" t="s">
        <v>188</v>
      </c>
      <c r="F80" s="24"/>
      <c r="G80" s="24"/>
      <c r="H80" s="25" t="s">
        <v>203</v>
      </c>
      <c r="I80" s="26" t="s">
        <v>102</v>
      </c>
      <c r="J80" s="9">
        <v>100</v>
      </c>
      <c r="K80" s="45"/>
      <c r="L80" s="45"/>
      <c r="M80" s="43">
        <f t="shared" si="4"/>
        <v>0</v>
      </c>
      <c r="N80" s="43">
        <f t="shared" si="5"/>
        <v>0</v>
      </c>
    </row>
    <row r="81" spans="1:14" s="28" customFormat="1" ht="30" customHeight="1" x14ac:dyDescent="0.25">
      <c r="A81" s="21">
        <v>75</v>
      </c>
      <c r="B81" s="22"/>
      <c r="C81" s="23" t="str">
        <f t="shared" si="3"/>
        <v xml:space="preserve">Chapitre 02 - SSI - DI/détecteur//Détecteur type FDO ou FDM225 - </v>
      </c>
      <c r="D81" s="23" t="s">
        <v>142</v>
      </c>
      <c r="E81" s="24" t="s">
        <v>188</v>
      </c>
      <c r="F81" s="24"/>
      <c r="G81" s="24"/>
      <c r="H81" s="29" t="s">
        <v>204</v>
      </c>
      <c r="I81" s="9" t="s">
        <v>102</v>
      </c>
      <c r="J81" s="9">
        <v>100</v>
      </c>
      <c r="K81" s="13"/>
      <c r="L81" s="13"/>
      <c r="M81" s="43">
        <f t="shared" si="4"/>
        <v>0</v>
      </c>
      <c r="N81" s="43">
        <f t="shared" si="5"/>
        <v>0</v>
      </c>
    </row>
    <row r="82" spans="1:14" s="28" customFormat="1" ht="30" customHeight="1" x14ac:dyDescent="0.25">
      <c r="A82" s="21">
        <v>76</v>
      </c>
      <c r="B82" s="22"/>
      <c r="C82" s="23" t="str">
        <f t="shared" si="3"/>
        <v xml:space="preserve">Chapitre 02 - SSI - DI/diffuseur//Diffuseur sonore – Fincesur BUCCIN </v>
      </c>
      <c r="D82" s="23" t="s">
        <v>142</v>
      </c>
      <c r="E82" s="24" t="s">
        <v>205</v>
      </c>
      <c r="F82" s="24"/>
      <c r="G82" s="24"/>
      <c r="H82" s="25" t="s">
        <v>71</v>
      </c>
      <c r="I82" s="9" t="s">
        <v>102</v>
      </c>
      <c r="J82" s="9">
        <v>10</v>
      </c>
      <c r="K82" s="13"/>
      <c r="L82" s="13"/>
      <c r="M82" s="43">
        <f t="shared" si="4"/>
        <v>0</v>
      </c>
      <c r="N82" s="43">
        <f t="shared" si="5"/>
        <v>0</v>
      </c>
    </row>
    <row r="83" spans="1:14" s="28" customFormat="1" ht="30" customHeight="1" x14ac:dyDescent="0.25">
      <c r="A83" s="21">
        <v>77</v>
      </c>
      <c r="B83" s="22"/>
      <c r="C83" s="23" t="str">
        <f t="shared" si="3"/>
        <v>Chapitre 02 - SSI - DI/diffuseur//DIFFUSEUR SONORE AVEC SOCLE - SY+SOCLE-PC</v>
      </c>
      <c r="D83" s="23" t="s">
        <v>142</v>
      </c>
      <c r="E83" s="24" t="s">
        <v>205</v>
      </c>
      <c r="F83" s="24"/>
      <c r="G83" s="24"/>
      <c r="H83" s="29" t="s">
        <v>206</v>
      </c>
      <c r="I83" s="9" t="s">
        <v>102</v>
      </c>
      <c r="J83" s="9">
        <v>10</v>
      </c>
      <c r="K83" s="13"/>
      <c r="L83" s="13"/>
      <c r="M83" s="43">
        <f t="shared" si="4"/>
        <v>0</v>
      </c>
      <c r="N83" s="43">
        <f t="shared" si="5"/>
        <v>0</v>
      </c>
    </row>
    <row r="84" spans="1:14" s="28" customFormat="1" ht="30" customHeight="1" x14ac:dyDescent="0.25">
      <c r="A84" s="21">
        <v>78</v>
      </c>
      <c r="B84" s="22"/>
      <c r="C84" s="23" t="str">
        <f t="shared" si="3"/>
        <v xml:space="preserve">Chapitre 02 - SSI - DI/mât//MAT 28 M PPI/POI </v>
      </c>
      <c r="D84" s="23" t="s">
        <v>142</v>
      </c>
      <c r="E84" s="24" t="s">
        <v>207</v>
      </c>
      <c r="F84" s="24"/>
      <c r="G84" s="24"/>
      <c r="H84" s="29" t="s">
        <v>208</v>
      </c>
      <c r="I84" s="9" t="s">
        <v>102</v>
      </c>
      <c r="J84" s="9"/>
      <c r="K84" s="13"/>
      <c r="L84" s="13"/>
      <c r="M84" s="43">
        <f t="shared" si="4"/>
        <v>0</v>
      </c>
      <c r="N84" s="43">
        <f t="shared" si="5"/>
        <v>0</v>
      </c>
    </row>
    <row r="85" spans="1:14" s="28" customFormat="1" ht="30" customHeight="1" x14ac:dyDescent="0.25">
      <c r="A85" s="21">
        <v>79</v>
      </c>
      <c r="B85" s="22"/>
      <c r="C85" s="23" t="str">
        <f t="shared" si="3"/>
        <v>Chapitre 02 - SSI - DI/membrane//Membrane déformable pour déclencheur manuel adressable FDM225 (F) - FDMC295</v>
      </c>
      <c r="D85" s="23" t="s">
        <v>142</v>
      </c>
      <c r="E85" s="24" t="s">
        <v>209</v>
      </c>
      <c r="F85" s="24"/>
      <c r="G85" s="24"/>
      <c r="H85" s="29" t="s">
        <v>210</v>
      </c>
      <c r="I85" s="9" t="s">
        <v>102</v>
      </c>
      <c r="J85" s="9">
        <v>50</v>
      </c>
      <c r="K85" s="13"/>
      <c r="L85" s="13"/>
      <c r="M85" s="43">
        <f t="shared" si="4"/>
        <v>0</v>
      </c>
      <c r="N85" s="43">
        <f t="shared" si="5"/>
        <v>0</v>
      </c>
    </row>
    <row r="86" spans="1:14" s="28" customFormat="1" ht="30" customHeight="1" x14ac:dyDescent="0.25">
      <c r="A86" s="21">
        <v>80</v>
      </c>
      <c r="B86" s="22"/>
      <c r="C86" s="23" t="str">
        <f t="shared" si="3"/>
        <v>Chapitre 02 - SSI - DI/modem//MODEM FIBRE ETHERNET MULTIMODE MCW221</v>
      </c>
      <c r="D86" s="23" t="s">
        <v>142</v>
      </c>
      <c r="E86" s="24" t="s">
        <v>211</v>
      </c>
      <c r="F86" s="24"/>
      <c r="G86" s="24"/>
      <c r="H86" s="25" t="s">
        <v>52</v>
      </c>
      <c r="I86" s="9" t="s">
        <v>102</v>
      </c>
      <c r="J86" s="9">
        <v>5</v>
      </c>
      <c r="K86" s="13"/>
      <c r="L86" s="13"/>
      <c r="M86" s="43">
        <f t="shared" si="4"/>
        <v>0</v>
      </c>
      <c r="N86" s="43">
        <f t="shared" si="5"/>
        <v>0</v>
      </c>
    </row>
    <row r="87" spans="1:14" s="28" customFormat="1" ht="30" customHeight="1" x14ac:dyDescent="0.25">
      <c r="A87" s="21">
        <v>81</v>
      </c>
      <c r="B87" s="22"/>
      <c r="C87" s="23" t="str">
        <f t="shared" si="3"/>
        <v>Chapitre 02 - SSI - DI/modem//MODEM FIBRE ETHERNET TYPE SDW500</v>
      </c>
      <c r="D87" s="23" t="s">
        <v>142</v>
      </c>
      <c r="E87" s="24" t="s">
        <v>211</v>
      </c>
      <c r="F87" s="24"/>
      <c r="G87" s="24"/>
      <c r="H87" s="25" t="s">
        <v>53</v>
      </c>
      <c r="I87" s="9" t="s">
        <v>102</v>
      </c>
      <c r="J87" s="9">
        <v>5</v>
      </c>
      <c r="K87" s="13"/>
      <c r="L87" s="13"/>
      <c r="M87" s="43">
        <f t="shared" si="4"/>
        <v>0</v>
      </c>
      <c r="N87" s="43">
        <f t="shared" si="5"/>
        <v>0</v>
      </c>
    </row>
    <row r="88" spans="1:14" s="28" customFormat="1" ht="30" customHeight="1" x14ac:dyDescent="0.25">
      <c r="A88" s="21">
        <v>82</v>
      </c>
      <c r="B88" s="22"/>
      <c r="C88" s="23" t="str">
        <f t="shared" si="3"/>
        <v xml:space="preserve">Chapitre 02 - SSI - DI/module//Module adressable MEA20i-48 </v>
      </c>
      <c r="D88" s="23" t="s">
        <v>142</v>
      </c>
      <c r="E88" s="24" t="s">
        <v>212</v>
      </c>
      <c r="F88" s="24"/>
      <c r="G88" s="24"/>
      <c r="H88" s="25" t="s">
        <v>213</v>
      </c>
      <c r="I88" s="26" t="s">
        <v>102</v>
      </c>
      <c r="J88" s="26">
        <v>2</v>
      </c>
      <c r="K88" s="45"/>
      <c r="L88" s="45"/>
      <c r="M88" s="43">
        <f t="shared" si="4"/>
        <v>0</v>
      </c>
      <c r="N88" s="43">
        <f t="shared" si="5"/>
        <v>0</v>
      </c>
    </row>
    <row r="89" spans="1:14" s="28" customFormat="1" ht="30" customHeight="1" x14ac:dyDescent="0.25">
      <c r="A89" s="21">
        <v>83</v>
      </c>
      <c r="B89" s="22"/>
      <c r="C89" s="23" t="str">
        <f t="shared" si="3"/>
        <v>Chapitre 02 - SSI - DI/module//MODULE COMMUNICATION FN-A1 - FN2001</v>
      </c>
      <c r="D89" s="23" t="s">
        <v>142</v>
      </c>
      <c r="E89" s="24" t="s">
        <v>212</v>
      </c>
      <c r="F89" s="24"/>
      <c r="G89" s="24"/>
      <c r="H89" s="29" t="s">
        <v>214</v>
      </c>
      <c r="I89" s="9" t="s">
        <v>102</v>
      </c>
      <c r="J89" s="9">
        <v>2</v>
      </c>
      <c r="K89" s="13"/>
      <c r="L89" s="13"/>
      <c r="M89" s="43">
        <f t="shared" si="4"/>
        <v>0</v>
      </c>
      <c r="N89" s="43">
        <f t="shared" si="5"/>
        <v>0</v>
      </c>
    </row>
    <row r="90" spans="1:14" s="28" customFormat="1" ht="30" customHeight="1" x14ac:dyDescent="0.25">
      <c r="A90" s="21">
        <v>84</v>
      </c>
      <c r="B90" s="22"/>
      <c r="C90" s="23" t="str">
        <f t="shared" si="3"/>
        <v>Chapitre 02 - SSI - DI/module//MODULE D’ENTREE DF8040</v>
      </c>
      <c r="D90" s="23" t="s">
        <v>142</v>
      </c>
      <c r="E90" s="24" t="s">
        <v>212</v>
      </c>
      <c r="F90" s="24"/>
      <c r="G90" s="24"/>
      <c r="H90" s="25" t="s">
        <v>50</v>
      </c>
      <c r="I90" s="9" t="s">
        <v>102</v>
      </c>
      <c r="J90" s="9">
        <v>2</v>
      </c>
      <c r="K90" s="13"/>
      <c r="L90" s="13"/>
      <c r="M90" s="43">
        <f t="shared" si="4"/>
        <v>0</v>
      </c>
      <c r="N90" s="43">
        <f t="shared" si="5"/>
        <v>0</v>
      </c>
    </row>
    <row r="91" spans="1:14" s="28" customFormat="1" ht="30" customHeight="1" x14ac:dyDescent="0.25">
      <c r="A91" s="21">
        <v>85</v>
      </c>
      <c r="B91" s="22"/>
      <c r="C91" s="23" t="str">
        <f t="shared" si="3"/>
        <v>Chapitre 02 - SSI - DI/module//Module d'entrée/sortie incendie - FDCIO222/FDCH221-PC</v>
      </c>
      <c r="D91" s="23" t="s">
        <v>142</v>
      </c>
      <c r="E91" s="24" t="s">
        <v>212</v>
      </c>
      <c r="F91" s="24"/>
      <c r="G91" s="24"/>
      <c r="H91" s="29" t="s">
        <v>215</v>
      </c>
      <c r="I91" s="9" t="s">
        <v>102</v>
      </c>
      <c r="J91" s="9">
        <v>2</v>
      </c>
      <c r="K91" s="13"/>
      <c r="L91" s="13"/>
      <c r="M91" s="43">
        <f t="shared" si="4"/>
        <v>0</v>
      </c>
      <c r="N91" s="43">
        <f t="shared" si="5"/>
        <v>0</v>
      </c>
    </row>
    <row r="92" spans="1:14" s="28" customFormat="1" ht="30" customHeight="1" x14ac:dyDescent="0.25">
      <c r="A92" s="21">
        <v>86</v>
      </c>
      <c r="B92" s="22"/>
      <c r="C92" s="23" t="str">
        <f t="shared" si="3"/>
        <v>Chapitre 02 - SSI - DI/module//Module déporté 4 relais - ED4R</v>
      </c>
      <c r="D92" s="23" t="s">
        <v>142</v>
      </c>
      <c r="E92" s="24" t="s">
        <v>212</v>
      </c>
      <c r="F92" s="24"/>
      <c r="G92" s="24"/>
      <c r="H92" s="29" t="s">
        <v>216</v>
      </c>
      <c r="I92" s="9" t="s">
        <v>102</v>
      </c>
      <c r="J92" s="9">
        <v>2</v>
      </c>
      <c r="K92" s="13"/>
      <c r="L92" s="13"/>
      <c r="M92" s="43">
        <f t="shared" si="4"/>
        <v>0</v>
      </c>
      <c r="N92" s="43">
        <f t="shared" si="5"/>
        <v>0</v>
      </c>
    </row>
    <row r="93" spans="1:14" s="28" customFormat="1" ht="30" customHeight="1" x14ac:dyDescent="0.25">
      <c r="A93" s="21">
        <v>87</v>
      </c>
      <c r="B93" s="22"/>
      <c r="C93" s="23" t="str">
        <f t="shared" si="3"/>
        <v>Chapitre 02 - SSI - DI/module//MODULE ELECTRONIQUE DE COMMANDE CP4150</v>
      </c>
      <c r="D93" s="23" t="s">
        <v>142</v>
      </c>
      <c r="E93" s="24" t="s">
        <v>212</v>
      </c>
      <c r="F93" s="24"/>
      <c r="G93" s="24"/>
      <c r="H93" s="25" t="s">
        <v>39</v>
      </c>
      <c r="I93" s="9" t="s">
        <v>102</v>
      </c>
      <c r="J93" s="9"/>
      <c r="K93" s="13"/>
      <c r="L93" s="13"/>
      <c r="M93" s="43">
        <f t="shared" si="4"/>
        <v>0</v>
      </c>
      <c r="N93" s="43">
        <f t="shared" si="5"/>
        <v>0</v>
      </c>
    </row>
    <row r="94" spans="1:14" s="28" customFormat="1" ht="30" customHeight="1" x14ac:dyDescent="0.25">
      <c r="A94" s="21">
        <v>88</v>
      </c>
      <c r="B94" s="22"/>
      <c r="C94" s="23" t="str">
        <f t="shared" si="3"/>
        <v>Chapitre 02 - SSI - DI/module//MODULE GESTION DE BUS MD20</v>
      </c>
      <c r="D94" s="23" t="s">
        <v>142</v>
      </c>
      <c r="E94" s="24" t="s">
        <v>212</v>
      </c>
      <c r="F94" s="24"/>
      <c r="G94" s="24"/>
      <c r="H94" s="25" t="s">
        <v>38</v>
      </c>
      <c r="I94" s="9" t="s">
        <v>102</v>
      </c>
      <c r="J94" s="9"/>
      <c r="K94" s="13"/>
      <c r="L94" s="13"/>
      <c r="M94" s="43">
        <f t="shared" si="4"/>
        <v>0</v>
      </c>
      <c r="N94" s="43">
        <f t="shared" si="5"/>
        <v>0</v>
      </c>
    </row>
    <row r="95" spans="1:14" s="28" customFormat="1" ht="30" customHeight="1" x14ac:dyDescent="0.25">
      <c r="A95" s="21">
        <v>89</v>
      </c>
      <c r="B95" s="22"/>
      <c r="C95" s="23" t="str">
        <f t="shared" si="3"/>
        <v xml:space="preserve">Chapitre 02 - SSI - DI/moniteur//Moniteur 27" DELL </v>
      </c>
      <c r="D95" s="23" t="s">
        <v>142</v>
      </c>
      <c r="E95" s="24" t="s">
        <v>217</v>
      </c>
      <c r="F95" s="24"/>
      <c r="G95" s="24"/>
      <c r="H95" s="25" t="s">
        <v>218</v>
      </c>
      <c r="I95" s="26" t="s">
        <v>102</v>
      </c>
      <c r="J95" s="26">
        <v>10</v>
      </c>
      <c r="K95" s="45"/>
      <c r="L95" s="45"/>
      <c r="M95" s="43">
        <f t="shared" si="4"/>
        <v>0</v>
      </c>
      <c r="N95" s="43">
        <f t="shared" si="5"/>
        <v>0</v>
      </c>
    </row>
    <row r="96" spans="1:14" s="28" customFormat="1" ht="30" customHeight="1" x14ac:dyDescent="0.25">
      <c r="A96" s="21">
        <v>90</v>
      </c>
      <c r="B96" s="22"/>
      <c r="C96" s="23" t="str">
        <f t="shared" si="3"/>
        <v>Chapitre 02 - SSI - DI/onduleur//ONDULEUR UPC1000</v>
      </c>
      <c r="D96" s="23" t="s">
        <v>142</v>
      </c>
      <c r="E96" s="24" t="s">
        <v>219</v>
      </c>
      <c r="F96" s="24"/>
      <c r="G96" s="24"/>
      <c r="H96" s="25" t="s">
        <v>54</v>
      </c>
      <c r="I96" s="9" t="s">
        <v>102</v>
      </c>
      <c r="J96" s="9">
        <v>10</v>
      </c>
      <c r="K96" s="13"/>
      <c r="L96" s="13"/>
      <c r="M96" s="43">
        <f t="shared" si="4"/>
        <v>0</v>
      </c>
      <c r="N96" s="43">
        <f t="shared" si="5"/>
        <v>0</v>
      </c>
    </row>
    <row r="97" spans="1:14" s="28" customFormat="1" ht="30" customHeight="1" x14ac:dyDescent="0.25">
      <c r="A97" s="21">
        <v>91</v>
      </c>
      <c r="B97" s="22"/>
      <c r="C97" s="23" t="str">
        <f t="shared" si="3"/>
        <v xml:space="preserve">Chapitre 02 - SSI - DI/paratonnerre//Paratonnerre, fixation, descente 30x2, fourreau PPI/POI </v>
      </c>
      <c r="D97" s="23" t="s">
        <v>142</v>
      </c>
      <c r="E97" s="24" t="s">
        <v>220</v>
      </c>
      <c r="F97" s="24"/>
      <c r="G97" s="24"/>
      <c r="H97" s="29" t="s">
        <v>221</v>
      </c>
      <c r="I97" s="9" t="s">
        <v>102</v>
      </c>
      <c r="J97" s="9">
        <v>10</v>
      </c>
      <c r="K97" s="13"/>
      <c r="L97" s="13"/>
      <c r="M97" s="43">
        <f t="shared" si="4"/>
        <v>0</v>
      </c>
      <c r="N97" s="43">
        <f t="shared" si="5"/>
        <v>0</v>
      </c>
    </row>
    <row r="98" spans="1:14" s="28" customFormat="1" ht="30" customHeight="1" x14ac:dyDescent="0.25">
      <c r="A98" s="21">
        <v>92</v>
      </c>
      <c r="B98" s="22"/>
      <c r="C98" s="23" t="str">
        <f t="shared" si="3"/>
        <v xml:space="preserve">Chapitre 02 - SSI - DI/passerelle//PASSERELLE RS232/ETHERNET TYPE NK8235 </v>
      </c>
      <c r="D98" s="23" t="s">
        <v>142</v>
      </c>
      <c r="E98" s="24" t="s">
        <v>222</v>
      </c>
      <c r="F98" s="24"/>
      <c r="G98" s="24"/>
      <c r="H98" s="25" t="s">
        <v>51</v>
      </c>
      <c r="I98" s="9" t="s">
        <v>102</v>
      </c>
      <c r="J98" s="9">
        <v>5</v>
      </c>
      <c r="K98" s="13"/>
      <c r="L98" s="13"/>
      <c r="M98" s="43">
        <f t="shared" si="4"/>
        <v>0</v>
      </c>
      <c r="N98" s="43">
        <f t="shared" si="5"/>
        <v>0</v>
      </c>
    </row>
    <row r="99" spans="1:14" s="28" customFormat="1" ht="30" customHeight="1" x14ac:dyDescent="0.25">
      <c r="A99" s="21">
        <v>93</v>
      </c>
      <c r="B99" s="22"/>
      <c r="C99" s="23" t="str">
        <f t="shared" si="3"/>
        <v>Chapitre 02 - SSI - DI/plaque//Plaque de fermeture pour baie 6U - PF09</v>
      </c>
      <c r="D99" s="23" t="s">
        <v>142</v>
      </c>
      <c r="E99" s="24" t="s">
        <v>223</v>
      </c>
      <c r="F99" s="24"/>
      <c r="G99" s="24"/>
      <c r="H99" s="29" t="s">
        <v>224</v>
      </c>
      <c r="I99" s="9" t="s">
        <v>102</v>
      </c>
      <c r="J99" s="9">
        <v>20</v>
      </c>
      <c r="K99" s="13"/>
      <c r="L99" s="13"/>
      <c r="M99" s="43">
        <f t="shared" si="4"/>
        <v>0</v>
      </c>
      <c r="N99" s="43">
        <f t="shared" si="5"/>
        <v>0</v>
      </c>
    </row>
    <row r="100" spans="1:14" s="28" customFormat="1" ht="30" customHeight="1" x14ac:dyDescent="0.25">
      <c r="A100" s="21">
        <v>94</v>
      </c>
      <c r="B100" s="22"/>
      <c r="C100" s="23" t="str">
        <f t="shared" si="3"/>
        <v xml:space="preserve">Chapitre 02 - SSI - DI/pupitre//Pupitre AP8 VIGInet PPI/POI - AP8-NET-LEXAN-PERSO </v>
      </c>
      <c r="D100" s="23" t="s">
        <v>142</v>
      </c>
      <c r="E100" s="24" t="s">
        <v>225</v>
      </c>
      <c r="F100" s="24"/>
      <c r="G100" s="24"/>
      <c r="H100" s="29" t="s">
        <v>226</v>
      </c>
      <c r="I100" s="9" t="s">
        <v>102</v>
      </c>
      <c r="J100" s="9">
        <v>10</v>
      </c>
      <c r="K100" s="13"/>
      <c r="L100" s="13"/>
      <c r="M100" s="43">
        <f t="shared" si="4"/>
        <v>0</v>
      </c>
      <c r="N100" s="43">
        <f t="shared" si="5"/>
        <v>0</v>
      </c>
    </row>
    <row r="101" spans="1:14" s="28" customFormat="1" ht="30" customHeight="1" x14ac:dyDescent="0.25">
      <c r="A101" s="21">
        <v>95</v>
      </c>
      <c r="B101" s="22"/>
      <c r="C101" s="23" t="str">
        <f t="shared" si="3"/>
        <v>Chapitre 02 - SSI - DI/report//Report alarme TR110</v>
      </c>
      <c r="D101" s="23" t="s">
        <v>142</v>
      </c>
      <c r="E101" s="24" t="s">
        <v>227</v>
      </c>
      <c r="F101" s="24"/>
      <c r="G101" s="24"/>
      <c r="H101" s="25" t="s">
        <v>48</v>
      </c>
      <c r="I101" s="9" t="s">
        <v>102</v>
      </c>
      <c r="J101" s="9"/>
      <c r="K101" s="13"/>
      <c r="L101" s="13"/>
      <c r="M101" s="43">
        <f t="shared" si="4"/>
        <v>0</v>
      </c>
      <c r="N101" s="43">
        <f t="shared" si="5"/>
        <v>0</v>
      </c>
    </row>
    <row r="102" spans="1:14" s="28" customFormat="1" ht="30" customHeight="1" x14ac:dyDescent="0.25">
      <c r="A102" s="21">
        <v>96</v>
      </c>
      <c r="B102" s="22"/>
      <c r="C102" s="23" t="str">
        <f t="shared" si="3"/>
        <v>Chapitre 02 - SSI - DI/report//REPORT D’ALARME (complet) matériel SIEMENS référence TR110</v>
      </c>
      <c r="D102" s="23" t="s">
        <v>142</v>
      </c>
      <c r="E102" s="24" t="s">
        <v>227</v>
      </c>
      <c r="F102" s="24"/>
      <c r="G102" s="24"/>
      <c r="H102" s="25" t="s">
        <v>120</v>
      </c>
      <c r="I102" s="9" t="s">
        <v>102</v>
      </c>
      <c r="J102" s="9"/>
      <c r="K102" s="13"/>
      <c r="L102" s="13"/>
      <c r="M102" s="43">
        <f t="shared" si="4"/>
        <v>0</v>
      </c>
      <c r="N102" s="43">
        <f t="shared" si="5"/>
        <v>0</v>
      </c>
    </row>
    <row r="103" spans="1:14" s="28" customFormat="1" ht="30" customHeight="1" x14ac:dyDescent="0.25">
      <c r="A103" s="21">
        <v>97</v>
      </c>
      <c r="B103" s="22"/>
      <c r="C103" s="23" t="str">
        <f t="shared" si="3"/>
        <v>Chapitre 02 - SSI - DI/report//REPORT D'ALARME FT2011</v>
      </c>
      <c r="D103" s="23" t="s">
        <v>142</v>
      </c>
      <c r="E103" s="24" t="s">
        <v>227</v>
      </c>
      <c r="F103" s="24"/>
      <c r="G103" s="24"/>
      <c r="H103" s="25" t="s">
        <v>228</v>
      </c>
      <c r="I103" s="26" t="s">
        <v>102</v>
      </c>
      <c r="J103" s="26"/>
      <c r="K103" s="45"/>
      <c r="L103" s="45"/>
      <c r="M103" s="43">
        <f t="shared" si="4"/>
        <v>0</v>
      </c>
      <c r="N103" s="43">
        <f t="shared" si="5"/>
        <v>0</v>
      </c>
    </row>
    <row r="104" spans="1:14" s="28" customFormat="1" ht="30" customHeight="1" x14ac:dyDescent="0.25">
      <c r="A104" s="21">
        <v>98</v>
      </c>
      <c r="B104" s="22"/>
      <c r="C104" s="23" t="str">
        <f t="shared" si="3"/>
        <v>Chapitre 02 - SSI - DI/réseau//Réseau de prélèvement d'air 2 voies complet (F) - Topsens 2 VOIES</v>
      </c>
      <c r="D104" s="23" t="s">
        <v>142</v>
      </c>
      <c r="E104" s="24" t="s">
        <v>229</v>
      </c>
      <c r="F104" s="24"/>
      <c r="G104" s="24"/>
      <c r="H104" s="29" t="s">
        <v>230</v>
      </c>
      <c r="I104" s="9" t="s">
        <v>102</v>
      </c>
      <c r="J104" s="9">
        <v>3</v>
      </c>
      <c r="K104" s="13"/>
      <c r="L104" s="13"/>
      <c r="M104" s="43">
        <f t="shared" si="4"/>
        <v>0</v>
      </c>
      <c r="N104" s="43">
        <f t="shared" si="5"/>
        <v>0</v>
      </c>
    </row>
    <row r="105" spans="1:14" s="28" customFormat="1" ht="30" customHeight="1" x14ac:dyDescent="0.25">
      <c r="A105" s="21">
        <v>99</v>
      </c>
      <c r="B105" s="22"/>
      <c r="C105" s="23" t="str">
        <f t="shared" si="3"/>
        <v>Chapitre 02 - SSI - DI/rotule//Rotule pour détecteur de flamme (F) - MWV1</v>
      </c>
      <c r="D105" s="23" t="s">
        <v>142</v>
      </c>
      <c r="E105" s="24" t="s">
        <v>231</v>
      </c>
      <c r="F105" s="24"/>
      <c r="G105" s="24"/>
      <c r="H105" s="29" t="s">
        <v>232</v>
      </c>
      <c r="I105" s="9" t="s">
        <v>102</v>
      </c>
      <c r="J105" s="9"/>
      <c r="K105" s="13"/>
      <c r="L105" s="13"/>
      <c r="M105" s="43">
        <f t="shared" si="4"/>
        <v>0</v>
      </c>
      <c r="N105" s="43">
        <f t="shared" si="5"/>
        <v>0</v>
      </c>
    </row>
    <row r="106" spans="1:14" s="28" customFormat="1" ht="30" customHeight="1" x14ac:dyDescent="0.25">
      <c r="A106" s="21">
        <v>100</v>
      </c>
      <c r="B106" s="22"/>
      <c r="C106" s="23" t="str">
        <f t="shared" si="3"/>
        <v>Chapitre 02 - SSI - DI/signalitique//DIFFUSEUR LUMINEUX RADIO TYPE 4</v>
      </c>
      <c r="D106" s="23" t="s">
        <v>142</v>
      </c>
      <c r="E106" s="24" t="s">
        <v>233</v>
      </c>
      <c r="F106" s="24"/>
      <c r="G106" s="24"/>
      <c r="H106" s="29" t="s">
        <v>234</v>
      </c>
      <c r="I106" s="9" t="s">
        <v>102</v>
      </c>
      <c r="J106" s="9">
        <v>5</v>
      </c>
      <c r="K106" s="13"/>
      <c r="L106" s="13"/>
      <c r="M106" s="43">
        <f t="shared" si="4"/>
        <v>0</v>
      </c>
      <c r="N106" s="43">
        <f t="shared" si="5"/>
        <v>0</v>
      </c>
    </row>
    <row r="107" spans="1:14" s="28" customFormat="1" ht="30" customHeight="1" x14ac:dyDescent="0.25">
      <c r="A107" s="21">
        <v>101</v>
      </c>
      <c r="B107" s="22"/>
      <c r="C107" s="23" t="str">
        <f t="shared" si="3"/>
        <v xml:space="preserve">Chapitre 02 - SSI - DI/signalitique//Ensemble de balisage diurne pour un mât de 28 m PPI/POI </v>
      </c>
      <c r="D107" s="23" t="s">
        <v>142</v>
      </c>
      <c r="E107" s="24" t="s">
        <v>233</v>
      </c>
      <c r="F107" s="24"/>
      <c r="G107" s="24"/>
      <c r="H107" s="29" t="s">
        <v>235</v>
      </c>
      <c r="I107" s="9" t="s">
        <v>102</v>
      </c>
      <c r="J107" s="9"/>
      <c r="K107" s="13"/>
      <c r="L107" s="13"/>
      <c r="M107" s="43">
        <f t="shared" si="4"/>
        <v>0</v>
      </c>
      <c r="N107" s="43">
        <f t="shared" si="5"/>
        <v>0</v>
      </c>
    </row>
    <row r="108" spans="1:14" s="28" customFormat="1" ht="30" customHeight="1" x14ac:dyDescent="0.25">
      <c r="A108" s="21">
        <v>102</v>
      </c>
      <c r="B108" s="22"/>
      <c r="C108" s="23" t="str">
        <f t="shared" si="3"/>
        <v>Chapitre 02 - SSI - DI/signalitique//FLASH ROUGE - SOLISTA LX WALL</v>
      </c>
      <c r="D108" s="23" t="s">
        <v>142</v>
      </c>
      <c r="E108" s="24" t="s">
        <v>233</v>
      </c>
      <c r="F108" s="24"/>
      <c r="G108" s="24"/>
      <c r="H108" s="29" t="s">
        <v>236</v>
      </c>
      <c r="I108" s="9" t="s">
        <v>102</v>
      </c>
      <c r="J108" s="9">
        <v>5</v>
      </c>
      <c r="K108" s="13"/>
      <c r="L108" s="13"/>
      <c r="M108" s="43">
        <f t="shared" si="4"/>
        <v>0</v>
      </c>
      <c r="N108" s="43">
        <f t="shared" si="5"/>
        <v>0</v>
      </c>
    </row>
    <row r="109" spans="1:14" s="28" customFormat="1" ht="30" customHeight="1" x14ac:dyDescent="0.25">
      <c r="A109" s="21">
        <v>103</v>
      </c>
      <c r="B109" s="22"/>
      <c r="C109" s="23" t="str">
        <f t="shared" si="3"/>
        <v>Chapitre 02 - SSI - DI/signalitique//indicateur d'action Vega/Orion - vega/orion</v>
      </c>
      <c r="D109" s="23" t="s">
        <v>142</v>
      </c>
      <c r="E109" s="24" t="s">
        <v>233</v>
      </c>
      <c r="F109" s="24"/>
      <c r="G109" s="24"/>
      <c r="H109" s="29" t="s">
        <v>237</v>
      </c>
      <c r="I109" s="9" t="s">
        <v>102</v>
      </c>
      <c r="J109" s="9"/>
      <c r="K109" s="13"/>
      <c r="L109" s="13"/>
      <c r="M109" s="43">
        <f t="shared" si="4"/>
        <v>0</v>
      </c>
      <c r="N109" s="43">
        <f t="shared" si="5"/>
        <v>0</v>
      </c>
    </row>
    <row r="110" spans="1:14" s="28" customFormat="1" ht="30" customHeight="1" x14ac:dyDescent="0.25">
      <c r="A110" s="21">
        <v>104</v>
      </c>
      <c r="B110" s="22"/>
      <c r="C110" s="23" t="str">
        <f t="shared" si="3"/>
        <v>Chapitre 02 - SSI - DI/sirène//Sirène d’évacuation FINSECUR Buccin NF S32-001</v>
      </c>
      <c r="D110" s="23" t="s">
        <v>142</v>
      </c>
      <c r="E110" s="24" t="s">
        <v>238</v>
      </c>
      <c r="F110" s="24"/>
      <c r="G110" s="24"/>
      <c r="H110" s="25" t="s">
        <v>45</v>
      </c>
      <c r="I110" s="9" t="s">
        <v>102</v>
      </c>
      <c r="J110" s="9">
        <v>5</v>
      </c>
      <c r="K110" s="13"/>
      <c r="L110" s="13"/>
      <c r="M110" s="43">
        <f t="shared" si="4"/>
        <v>0</v>
      </c>
      <c r="N110" s="43">
        <f t="shared" si="5"/>
        <v>0</v>
      </c>
    </row>
    <row r="111" spans="1:14" s="28" customFormat="1" ht="30" customHeight="1" x14ac:dyDescent="0.25">
      <c r="A111" s="21">
        <v>105</v>
      </c>
      <c r="B111" s="22"/>
      <c r="C111" s="23" t="str">
        <f t="shared" si="3"/>
        <v>Chapitre 02 - SSI - DI/sirène//Sirène évacuation SYMPHONIE</v>
      </c>
      <c r="D111" s="23" t="s">
        <v>142</v>
      </c>
      <c r="E111" s="24" t="s">
        <v>238</v>
      </c>
      <c r="F111" s="24"/>
      <c r="G111" s="24"/>
      <c r="H111" s="25" t="s">
        <v>86</v>
      </c>
      <c r="I111" s="9" t="s">
        <v>102</v>
      </c>
      <c r="J111" s="9">
        <v>5</v>
      </c>
      <c r="K111" s="13"/>
      <c r="L111" s="13"/>
      <c r="M111" s="43">
        <f t="shared" si="4"/>
        <v>0</v>
      </c>
      <c r="N111" s="43">
        <f t="shared" si="5"/>
        <v>0</v>
      </c>
    </row>
    <row r="112" spans="1:14" s="28" customFormat="1" ht="30" customHeight="1" x14ac:dyDescent="0.25">
      <c r="A112" s="21">
        <v>106</v>
      </c>
      <c r="B112" s="22"/>
      <c r="C112" s="23" t="str">
        <f t="shared" si="3"/>
        <v>Chapitre 02 - SSI - DI/sirène//SIRENE FLASH  AET NEXUS 105</v>
      </c>
      <c r="D112" s="23" t="s">
        <v>142</v>
      </c>
      <c r="E112" s="24" t="s">
        <v>238</v>
      </c>
      <c r="F112" s="24"/>
      <c r="G112" s="24"/>
      <c r="H112" s="25" t="s">
        <v>239</v>
      </c>
      <c r="I112" s="26" t="s">
        <v>102</v>
      </c>
      <c r="J112" s="26">
        <v>5</v>
      </c>
      <c r="K112" s="45"/>
      <c r="L112" s="45"/>
      <c r="M112" s="43">
        <f t="shared" si="4"/>
        <v>0</v>
      </c>
      <c r="N112" s="43">
        <f t="shared" si="5"/>
        <v>0</v>
      </c>
    </row>
    <row r="113" spans="1:14" s="28" customFormat="1" ht="30" customHeight="1" x14ac:dyDescent="0.25">
      <c r="A113" s="21">
        <v>107</v>
      </c>
      <c r="B113" s="22"/>
      <c r="C113" s="23" t="str">
        <f t="shared" si="3"/>
        <v>Chapitre 02 - SSI - DI/sirène//SIRENE NEXUS 105</v>
      </c>
      <c r="D113" s="23" t="s">
        <v>142</v>
      </c>
      <c r="E113" s="24" t="s">
        <v>238</v>
      </c>
      <c r="F113" s="24"/>
      <c r="G113" s="24"/>
      <c r="H113" s="25" t="s">
        <v>240</v>
      </c>
      <c r="I113" s="26" t="s">
        <v>102</v>
      </c>
      <c r="J113" s="26">
        <v>5</v>
      </c>
      <c r="K113" s="45"/>
      <c r="L113" s="45"/>
      <c r="M113" s="43">
        <f t="shared" si="4"/>
        <v>0</v>
      </c>
      <c r="N113" s="43">
        <f t="shared" si="5"/>
        <v>0</v>
      </c>
    </row>
    <row r="114" spans="1:14" s="28" customFormat="1" ht="30" customHeight="1" x14ac:dyDescent="0.25">
      <c r="A114" s="21">
        <v>108</v>
      </c>
      <c r="B114" s="22"/>
      <c r="C114" s="23" t="str">
        <f t="shared" si="3"/>
        <v>Chapitre 02 - SSI - DI/sirène//Sirène NEXUS 120</v>
      </c>
      <c r="D114" s="23" t="s">
        <v>142</v>
      </c>
      <c r="E114" s="24" t="s">
        <v>238</v>
      </c>
      <c r="F114" s="24"/>
      <c r="G114" s="24"/>
      <c r="H114" s="25" t="s">
        <v>241</v>
      </c>
      <c r="I114" s="9" t="s">
        <v>102</v>
      </c>
      <c r="J114" s="9">
        <v>5</v>
      </c>
      <c r="K114" s="13"/>
      <c r="L114" s="13"/>
      <c r="M114" s="43">
        <f t="shared" si="4"/>
        <v>0</v>
      </c>
      <c r="N114" s="43">
        <f t="shared" si="5"/>
        <v>0</v>
      </c>
    </row>
    <row r="115" spans="1:14" s="28" customFormat="1" ht="30" customHeight="1" x14ac:dyDescent="0.25">
      <c r="A115" s="21">
        <v>109</v>
      </c>
      <c r="B115" s="22"/>
      <c r="C115" s="23" t="str">
        <f t="shared" si="3"/>
        <v>Chapitre 02 - SSI - DI/sirène//SIRENE PPI/POI  - T145V3-6-24-STD-STD</v>
      </c>
      <c r="D115" s="23" t="s">
        <v>142</v>
      </c>
      <c r="E115" s="24" t="s">
        <v>238</v>
      </c>
      <c r="F115" s="24"/>
      <c r="G115" s="24"/>
      <c r="H115" s="29" t="s">
        <v>242</v>
      </c>
      <c r="I115" s="9" t="s">
        <v>102</v>
      </c>
      <c r="J115" s="9">
        <v>5</v>
      </c>
      <c r="K115" s="13"/>
      <c r="L115" s="13"/>
      <c r="M115" s="43">
        <f t="shared" si="4"/>
        <v>0</v>
      </c>
      <c r="N115" s="43">
        <f t="shared" si="5"/>
        <v>0</v>
      </c>
    </row>
    <row r="116" spans="1:14" s="28" customFormat="1" ht="30" customHeight="1" x14ac:dyDescent="0.25">
      <c r="A116" s="21">
        <v>110</v>
      </c>
      <c r="B116" s="22"/>
      <c r="C116" s="23" t="str">
        <f t="shared" si="3"/>
        <v>Chapitre 02 - SSI - DI/sirène//SIRENE SONORE ET LUMINEUX DGS3000RL</v>
      </c>
      <c r="D116" s="23" t="s">
        <v>142</v>
      </c>
      <c r="E116" s="24" t="s">
        <v>238</v>
      </c>
      <c r="F116" s="24"/>
      <c r="G116" s="24"/>
      <c r="H116" s="30" t="s">
        <v>243</v>
      </c>
      <c r="I116" s="26" t="s">
        <v>102</v>
      </c>
      <c r="J116" s="26">
        <v>5</v>
      </c>
      <c r="K116" s="45"/>
      <c r="L116" s="45"/>
      <c r="M116" s="43">
        <f t="shared" si="4"/>
        <v>0</v>
      </c>
      <c r="N116" s="43">
        <f t="shared" si="5"/>
        <v>0</v>
      </c>
    </row>
    <row r="117" spans="1:14" s="28" customFormat="1" ht="30" customHeight="1" x14ac:dyDescent="0.25">
      <c r="A117" s="21">
        <v>111</v>
      </c>
      <c r="B117" s="22"/>
      <c r="C117" s="23" t="str">
        <f t="shared" si="3"/>
        <v>Chapitre 02 - SSI - DI/sirène//Sirène Symphonie</v>
      </c>
      <c r="D117" s="23" t="s">
        <v>142</v>
      </c>
      <c r="E117" s="24" t="s">
        <v>238</v>
      </c>
      <c r="F117" s="24"/>
      <c r="G117" s="24"/>
      <c r="H117" s="25" t="s">
        <v>47</v>
      </c>
      <c r="I117" s="9" t="s">
        <v>102</v>
      </c>
      <c r="J117" s="9">
        <v>5</v>
      </c>
      <c r="K117" s="13"/>
      <c r="L117" s="13"/>
      <c r="M117" s="43">
        <f t="shared" si="4"/>
        <v>0</v>
      </c>
      <c r="N117" s="43">
        <f t="shared" si="5"/>
        <v>0</v>
      </c>
    </row>
    <row r="118" spans="1:14" s="28" customFormat="1" ht="30" customHeight="1" x14ac:dyDescent="0.25">
      <c r="A118" s="21">
        <v>112</v>
      </c>
      <c r="B118" s="22"/>
      <c r="C118" s="23" t="str">
        <f t="shared" si="3"/>
        <v>Chapitre 02 - SSI - DI/sirène//Sirène type symphoni 24v - SYPHONI</v>
      </c>
      <c r="D118" s="23" t="s">
        <v>142</v>
      </c>
      <c r="E118" s="24" t="s">
        <v>238</v>
      </c>
      <c r="F118" s="24"/>
      <c r="G118" s="24"/>
      <c r="H118" s="29" t="s">
        <v>244</v>
      </c>
      <c r="I118" s="9" t="s">
        <v>102</v>
      </c>
      <c r="J118" s="9">
        <v>5</v>
      </c>
      <c r="K118" s="13"/>
      <c r="L118" s="13"/>
      <c r="M118" s="43">
        <f t="shared" si="4"/>
        <v>0</v>
      </c>
      <c r="N118" s="43">
        <f t="shared" si="5"/>
        <v>0</v>
      </c>
    </row>
    <row r="119" spans="1:14" s="28" customFormat="1" ht="30" customHeight="1" x14ac:dyDescent="0.25">
      <c r="A119" s="21">
        <v>113</v>
      </c>
      <c r="B119" s="22"/>
      <c r="C119" s="23" t="str">
        <f t="shared" si="3"/>
        <v>Chapitre 02 - SSI - DI/sirène//SIRENES RADIO TYPE 4</v>
      </c>
      <c r="D119" s="23" t="s">
        <v>142</v>
      </c>
      <c r="E119" s="24" t="s">
        <v>238</v>
      </c>
      <c r="F119" s="24"/>
      <c r="G119" s="24"/>
      <c r="H119" s="29" t="s">
        <v>245</v>
      </c>
      <c r="I119" s="9" t="s">
        <v>102</v>
      </c>
      <c r="J119" s="9">
        <v>5</v>
      </c>
      <c r="K119" s="13"/>
      <c r="L119" s="13"/>
      <c r="M119" s="43">
        <f t="shared" si="4"/>
        <v>0</v>
      </c>
      <c r="N119" s="43">
        <f t="shared" si="5"/>
        <v>0</v>
      </c>
    </row>
    <row r="120" spans="1:14" s="28" customFormat="1" ht="30" customHeight="1" x14ac:dyDescent="0.25">
      <c r="A120" s="21">
        <v>114</v>
      </c>
      <c r="B120" s="22"/>
      <c r="C120" s="23" t="str">
        <f t="shared" si="3"/>
        <v>Chapitre 02 - SSI - DI/supervision//PC +ECRAN  POUR SUPERVISION - PCSUPERVISION</v>
      </c>
      <c r="D120" s="23" t="s">
        <v>142</v>
      </c>
      <c r="E120" s="24" t="s">
        <v>246</v>
      </c>
      <c r="F120" s="24"/>
      <c r="G120" s="24"/>
      <c r="H120" s="29" t="s">
        <v>247</v>
      </c>
      <c r="I120" s="9" t="s">
        <v>102</v>
      </c>
      <c r="J120" s="9">
        <v>5</v>
      </c>
      <c r="K120" s="13"/>
      <c r="L120" s="13"/>
      <c r="M120" s="43">
        <f t="shared" si="4"/>
        <v>0</v>
      </c>
      <c r="N120" s="43">
        <f t="shared" si="5"/>
        <v>0</v>
      </c>
    </row>
    <row r="121" spans="1:14" s="28" customFormat="1" ht="30" customHeight="1" x14ac:dyDescent="0.25">
      <c r="A121" s="21">
        <v>115</v>
      </c>
      <c r="B121" s="22"/>
      <c r="C121" s="23" t="str">
        <f t="shared" si="3"/>
        <v>Chapitre 02 - SSI - DI/supervision//STATION DE TRAVAIL SERVEUR 32Go de RAM, SSD M2 512Go, 8C/16T@4,5GHz  POUR SUPERVISION</v>
      </c>
      <c r="D121" s="23" t="s">
        <v>142</v>
      </c>
      <c r="E121" s="24" t="s">
        <v>246</v>
      </c>
      <c r="F121" s="24"/>
      <c r="G121" s="24"/>
      <c r="H121" s="31" t="s">
        <v>248</v>
      </c>
      <c r="I121" s="9" t="s">
        <v>102</v>
      </c>
      <c r="J121" s="9">
        <v>3</v>
      </c>
      <c r="K121" s="13"/>
      <c r="L121" s="13"/>
      <c r="M121" s="43">
        <f t="shared" si="4"/>
        <v>0</v>
      </c>
      <c r="N121" s="43">
        <f t="shared" si="5"/>
        <v>0</v>
      </c>
    </row>
    <row r="122" spans="1:14" s="28" customFormat="1" ht="30" customHeight="1" x14ac:dyDescent="0.25">
      <c r="A122" s="21">
        <v>116</v>
      </c>
      <c r="B122" s="22"/>
      <c r="C122" s="23" t="str">
        <f t="shared" si="3"/>
        <v>Chapitre 02 - SSI - DI/tableau//TABLEAU D’EXPLOITATION FT2080</v>
      </c>
      <c r="D122" s="23" t="s">
        <v>142</v>
      </c>
      <c r="E122" s="24" t="s">
        <v>249</v>
      </c>
      <c r="F122" s="24"/>
      <c r="G122" s="24"/>
      <c r="H122" s="25" t="s">
        <v>250</v>
      </c>
      <c r="I122" s="9" t="s">
        <v>102</v>
      </c>
      <c r="J122" s="9"/>
      <c r="K122" s="13"/>
      <c r="L122" s="13"/>
      <c r="M122" s="43">
        <f t="shared" si="4"/>
        <v>0</v>
      </c>
      <c r="N122" s="43">
        <f t="shared" si="5"/>
        <v>0</v>
      </c>
    </row>
    <row r="123" spans="1:14" s="28" customFormat="1" ht="30" customHeight="1" x14ac:dyDescent="0.25">
      <c r="A123" s="21">
        <v>117</v>
      </c>
      <c r="B123" s="22"/>
      <c r="C123" s="23" t="str">
        <f t="shared" si="3"/>
        <v>Chapitre 02 - SSI - DI/transmetteur//Transceiver Fibre 100 Mbits Monomode  - SLC20-DDM</v>
      </c>
      <c r="D123" s="23" t="s">
        <v>142</v>
      </c>
      <c r="E123" s="24" t="s">
        <v>251</v>
      </c>
      <c r="F123" s="24"/>
      <c r="G123" s="24"/>
      <c r="H123" s="29" t="s">
        <v>252</v>
      </c>
      <c r="I123" s="9" t="s">
        <v>102</v>
      </c>
      <c r="J123" s="9">
        <v>5</v>
      </c>
      <c r="K123" s="13"/>
      <c r="L123" s="13"/>
      <c r="M123" s="43">
        <f t="shared" si="4"/>
        <v>0</v>
      </c>
      <c r="N123" s="43">
        <f t="shared" si="5"/>
        <v>0</v>
      </c>
    </row>
    <row r="124" spans="1:14" s="28" customFormat="1" ht="30" customHeight="1" x14ac:dyDescent="0.25">
      <c r="A124" s="21">
        <v>118</v>
      </c>
      <c r="B124" s="22"/>
      <c r="C124" s="23" t="str">
        <f t="shared" si="3"/>
        <v>Chapitre 02 - SSI - DI/transmetteur//Transmetteur vocal  - VOCALYS MXL</v>
      </c>
      <c r="D124" s="23" t="s">
        <v>142</v>
      </c>
      <c r="E124" s="24" t="s">
        <v>251</v>
      </c>
      <c r="F124" s="24"/>
      <c r="G124" s="24"/>
      <c r="H124" s="29" t="s">
        <v>253</v>
      </c>
      <c r="I124" s="9" t="s">
        <v>102</v>
      </c>
      <c r="J124" s="9"/>
      <c r="K124" s="13"/>
      <c r="L124" s="13"/>
      <c r="M124" s="43">
        <f t="shared" si="4"/>
        <v>0</v>
      </c>
      <c r="N124" s="43">
        <f t="shared" si="5"/>
        <v>0</v>
      </c>
    </row>
    <row r="125" spans="1:14" s="28" customFormat="1" ht="30" customHeight="1" x14ac:dyDescent="0.25">
      <c r="A125" s="21">
        <v>119</v>
      </c>
      <c r="B125" s="22"/>
      <c r="C125" s="23" t="str">
        <f t="shared" si="3"/>
        <v>Chapitre 02 - SSI - DI/interface// Interface tableau report ITR110</v>
      </c>
      <c r="D125" s="23" t="s">
        <v>142</v>
      </c>
      <c r="E125" s="24" t="s">
        <v>254</v>
      </c>
      <c r="F125" s="24"/>
      <c r="G125" s="24"/>
      <c r="H125" s="25" t="s">
        <v>108</v>
      </c>
      <c r="I125" s="9" t="s">
        <v>102</v>
      </c>
      <c r="J125" s="9"/>
      <c r="K125" s="13"/>
      <c r="L125" s="13"/>
      <c r="M125" s="43">
        <f t="shared" si="4"/>
        <v>0</v>
      </c>
      <c r="N125" s="43">
        <f t="shared" si="5"/>
        <v>0</v>
      </c>
    </row>
    <row r="126" spans="1:14" s="28" customFormat="1" ht="30" customHeight="1" x14ac:dyDescent="0.25">
      <c r="A126" s="21">
        <v>120</v>
      </c>
      <c r="B126" s="22"/>
      <c r="C126" s="23" t="str">
        <f t="shared" si="3"/>
        <v>Chapitre 02 - SSI - DI/capteur//CAPTEUR ULTRASONIC SITRANS FM MAG 5100W Réf : 7ME6910-1AA10-1AA0</v>
      </c>
      <c r="D126" s="23" t="s">
        <v>142</v>
      </c>
      <c r="E126" s="24" t="s">
        <v>255</v>
      </c>
      <c r="F126" s="24"/>
      <c r="G126" s="24"/>
      <c r="H126" s="25" t="s">
        <v>60</v>
      </c>
      <c r="I126" s="9" t="s">
        <v>102</v>
      </c>
      <c r="J126" s="9">
        <v>15</v>
      </c>
      <c r="K126" s="13"/>
      <c r="L126" s="13"/>
      <c r="M126" s="43">
        <f t="shared" si="4"/>
        <v>0</v>
      </c>
      <c r="N126" s="43">
        <f t="shared" si="5"/>
        <v>0</v>
      </c>
    </row>
    <row r="127" spans="1:14" s="28" customFormat="1" ht="30" customHeight="1" x14ac:dyDescent="0.25">
      <c r="A127" s="21">
        <v>121</v>
      </c>
      <c r="B127" s="22"/>
      <c r="C127" s="23" t="str">
        <f t="shared" si="3"/>
        <v>Chapitre 02 - SSI - DI/carte//Carte affichage principal DEF - MEZZO 2C 360</v>
      </c>
      <c r="D127" s="23" t="s">
        <v>142</v>
      </c>
      <c r="E127" s="24" t="s">
        <v>157</v>
      </c>
      <c r="F127" s="24"/>
      <c r="G127" s="24"/>
      <c r="H127" s="29" t="s">
        <v>256</v>
      </c>
      <c r="I127" s="9" t="s">
        <v>102</v>
      </c>
      <c r="J127" s="9"/>
      <c r="K127" s="13"/>
      <c r="L127" s="13"/>
      <c r="M127" s="43">
        <f t="shared" si="4"/>
        <v>0</v>
      </c>
      <c r="N127" s="43">
        <f t="shared" si="5"/>
        <v>0</v>
      </c>
    </row>
    <row r="128" spans="1:14" s="28" customFormat="1" ht="30" customHeight="1" x14ac:dyDescent="0.25">
      <c r="A128" s="21">
        <v>122</v>
      </c>
      <c r="B128" s="22"/>
      <c r="C128" s="23" t="str">
        <f t="shared" si="3"/>
        <v>Chapitre 02 - SSI - DI/carte//Carte bus FC20 (2 bus) - SIEMENS FCI2002-A1</v>
      </c>
      <c r="D128" s="23" t="s">
        <v>142</v>
      </c>
      <c r="E128" s="24" t="s">
        <v>157</v>
      </c>
      <c r="F128" s="24"/>
      <c r="G128" s="24"/>
      <c r="H128" s="29" t="s">
        <v>257</v>
      </c>
      <c r="I128" s="9" t="s">
        <v>102</v>
      </c>
      <c r="J128" s="9"/>
      <c r="K128" s="13"/>
      <c r="L128" s="13"/>
      <c r="M128" s="43">
        <f t="shared" si="4"/>
        <v>0</v>
      </c>
      <c r="N128" s="43">
        <f t="shared" si="5"/>
        <v>0</v>
      </c>
    </row>
    <row r="129" spans="1:14" s="28" customFormat="1" ht="30" customHeight="1" x14ac:dyDescent="0.25">
      <c r="A129" s="21">
        <v>123</v>
      </c>
      <c r="B129" s="22"/>
      <c r="C129" s="23" t="str">
        <f t="shared" si="3"/>
        <v>Chapitre 02 - SSI - DI/centrale//CENTRALE TYPE 4 LEGRAND</v>
      </c>
      <c r="D129" s="23" t="s">
        <v>142</v>
      </c>
      <c r="E129" s="24" t="s">
        <v>167</v>
      </c>
      <c r="F129" s="24"/>
      <c r="G129" s="24"/>
      <c r="H129" s="25" t="s">
        <v>34</v>
      </c>
      <c r="I129" s="9" t="s">
        <v>102</v>
      </c>
      <c r="J129" s="9">
        <v>5</v>
      </c>
      <c r="K129" s="13"/>
      <c r="L129" s="13"/>
      <c r="M129" s="43">
        <f t="shared" si="4"/>
        <v>0</v>
      </c>
      <c r="N129" s="43">
        <f t="shared" si="5"/>
        <v>0</v>
      </c>
    </row>
    <row r="130" spans="1:14" s="28" customFormat="1" ht="30" customHeight="1" x14ac:dyDescent="0.25">
      <c r="A130" s="21">
        <v>124</v>
      </c>
      <c r="B130" s="22"/>
      <c r="C130" s="23" t="str">
        <f t="shared" si="3"/>
        <v>Chapitre 02 - SSI - DI/chargeur//Chargeur SLAT RACK 56V 4A</v>
      </c>
      <c r="D130" s="23" t="s">
        <v>142</v>
      </c>
      <c r="E130" s="24" t="s">
        <v>258</v>
      </c>
      <c r="F130" s="24"/>
      <c r="G130" s="24"/>
      <c r="H130" s="25" t="s">
        <v>259</v>
      </c>
      <c r="I130" s="26" t="s">
        <v>102</v>
      </c>
      <c r="J130" s="26">
        <v>3</v>
      </c>
      <c r="K130" s="45"/>
      <c r="L130" s="45"/>
      <c r="M130" s="43">
        <f t="shared" si="4"/>
        <v>0</v>
      </c>
      <c r="N130" s="43">
        <f t="shared" si="5"/>
        <v>0</v>
      </c>
    </row>
    <row r="131" spans="1:14" s="28" customFormat="1" ht="30" customHeight="1" x14ac:dyDescent="0.25">
      <c r="A131" s="21">
        <v>125</v>
      </c>
      <c r="B131" s="22"/>
      <c r="C131" s="23" t="str">
        <f t="shared" si="3"/>
        <v>Chapitre 02 - SSI - DI///EXT-VIG-SHDSL-2P PPI/POI - EXT-VIG-SHDSL-2P</v>
      </c>
      <c r="D131" s="23" t="s">
        <v>142</v>
      </c>
      <c r="E131" s="24"/>
      <c r="F131" s="24"/>
      <c r="G131" s="24"/>
      <c r="H131" s="29" t="s">
        <v>260</v>
      </c>
      <c r="I131" s="9" t="s">
        <v>102</v>
      </c>
      <c r="J131" s="9"/>
      <c r="K131" s="13"/>
      <c r="L131" s="13"/>
      <c r="M131" s="43">
        <f t="shared" si="4"/>
        <v>0</v>
      </c>
      <c r="N131" s="43">
        <f t="shared" si="5"/>
        <v>0</v>
      </c>
    </row>
    <row r="132" spans="1:14" s="28" customFormat="1" ht="30" customHeight="1" x14ac:dyDescent="0.25">
      <c r="A132" s="21">
        <v>126</v>
      </c>
      <c r="B132" s="22"/>
      <c r="C132" s="23" t="str">
        <f t="shared" si="3"/>
        <v>Chapitre 02 - SSI - DI///FACE AVANT TYPE MGSTT10</v>
      </c>
      <c r="D132" s="23" t="s">
        <v>142</v>
      </c>
      <c r="E132" s="24"/>
      <c r="F132" s="24"/>
      <c r="G132" s="24"/>
      <c r="H132" s="25" t="s">
        <v>41</v>
      </c>
      <c r="I132" s="9" t="s">
        <v>102</v>
      </c>
      <c r="J132" s="9"/>
      <c r="K132" s="13"/>
      <c r="L132" s="13"/>
      <c r="M132" s="43">
        <f t="shared" si="4"/>
        <v>0</v>
      </c>
      <c r="N132" s="43">
        <f t="shared" si="5"/>
        <v>0</v>
      </c>
    </row>
    <row r="133" spans="1:14" s="28" customFormat="1" ht="30" customHeight="1" x14ac:dyDescent="0.25">
      <c r="A133" s="21">
        <v>127</v>
      </c>
      <c r="B133" s="22"/>
      <c r="C133" s="23" t="str">
        <f t="shared" si="3"/>
        <v>Chapitre 02 - SSI - DI///FC20 FCA2008-A1 S54400-B28-A1 Compartiment pour 5 cartes pour FC2060R</v>
      </c>
      <c r="D133" s="23" t="s">
        <v>142</v>
      </c>
      <c r="E133" s="24"/>
      <c r="F133" s="24"/>
      <c r="G133" s="24"/>
      <c r="H133" s="30" t="s">
        <v>261</v>
      </c>
      <c r="I133" s="26" t="s">
        <v>102</v>
      </c>
      <c r="J133" s="26"/>
      <c r="K133" s="45"/>
      <c r="L133" s="45"/>
      <c r="M133" s="43">
        <f t="shared" si="4"/>
        <v>0</v>
      </c>
      <c r="N133" s="43">
        <f t="shared" si="5"/>
        <v>0</v>
      </c>
    </row>
    <row r="134" spans="1:14" s="28" customFormat="1" ht="30" customHeight="1" x14ac:dyDescent="0.25">
      <c r="A134" s="21">
        <v>128</v>
      </c>
      <c r="B134" s="22"/>
      <c r="C134" s="23" t="str">
        <f t="shared" ref="C134:C197" si="6">D134&amp;"/"&amp;E134&amp;"/"&amp;F134&amp;"/"&amp;G134&amp;H134</f>
        <v xml:space="preserve">Chapitre 02 - SSI - DI/interface//FCGW20-2 Interface de communication STT20 avec FC20 sur réseau Fcnet </v>
      </c>
      <c r="D134" s="23" t="s">
        <v>142</v>
      </c>
      <c r="E134" s="24" t="s">
        <v>254</v>
      </c>
      <c r="F134" s="24"/>
      <c r="G134" s="24"/>
      <c r="H134" s="30" t="s">
        <v>262</v>
      </c>
      <c r="I134" s="26" t="s">
        <v>102</v>
      </c>
      <c r="J134" s="26">
        <v>3</v>
      </c>
      <c r="K134" s="45"/>
      <c r="L134" s="45"/>
      <c r="M134" s="43">
        <f t="shared" si="4"/>
        <v>0</v>
      </c>
      <c r="N134" s="43">
        <f t="shared" si="5"/>
        <v>0</v>
      </c>
    </row>
    <row r="135" spans="1:14" s="28" customFormat="1" ht="30" customHeight="1" x14ac:dyDescent="0.25">
      <c r="A135" s="21">
        <v>129</v>
      </c>
      <c r="B135" s="22"/>
      <c r="C135" s="23" t="str">
        <f t="shared" si="6"/>
        <v xml:space="preserve">Chapitre 02 - SSI - DI/interface//FCGW20-3  Interface de communication bidirectionnelle du STT20/STT30 vers un Superviseur </v>
      </c>
      <c r="D135" s="23" t="s">
        <v>142</v>
      </c>
      <c r="E135" s="24" t="s">
        <v>254</v>
      </c>
      <c r="F135" s="24"/>
      <c r="G135" s="24"/>
      <c r="H135" s="30" t="s">
        <v>263</v>
      </c>
      <c r="I135" s="26" t="s">
        <v>102</v>
      </c>
      <c r="J135" s="26">
        <v>3</v>
      </c>
      <c r="K135" s="45"/>
      <c r="L135" s="45"/>
      <c r="M135" s="43">
        <f t="shared" si="4"/>
        <v>0</v>
      </c>
      <c r="N135" s="43">
        <f t="shared" si="5"/>
        <v>0</v>
      </c>
    </row>
    <row r="136" spans="1:14" s="28" customFormat="1" ht="30" customHeight="1" x14ac:dyDescent="0.25">
      <c r="A136" s="21">
        <v>130</v>
      </c>
      <c r="B136" s="22"/>
      <c r="C136" s="23" t="str">
        <f t="shared" si="6"/>
        <v>Chapitre 02 - SSI - DI///Isolateur de Ligne - FDCL221</v>
      </c>
      <c r="D136" s="23" t="s">
        <v>142</v>
      </c>
      <c r="E136" s="24"/>
      <c r="F136" s="24"/>
      <c r="G136" s="24"/>
      <c r="H136" s="29" t="s">
        <v>264</v>
      </c>
      <c r="I136" s="9" t="s">
        <v>102</v>
      </c>
      <c r="J136" s="9">
        <v>10</v>
      </c>
      <c r="K136" s="13"/>
      <c r="L136" s="13"/>
      <c r="M136" s="43">
        <f t="shared" si="4"/>
        <v>0</v>
      </c>
      <c r="N136" s="43">
        <f t="shared" si="5"/>
        <v>0</v>
      </c>
    </row>
    <row r="137" spans="1:14" s="28" customFormat="1" ht="30" customHeight="1" x14ac:dyDescent="0.25">
      <c r="A137" s="21">
        <v>131</v>
      </c>
      <c r="B137" s="22"/>
      <c r="C137" s="23" t="str">
        <f t="shared" si="6"/>
        <v>Chapitre 02 - SSI - DI///MEA 2048 + raccordement PCF - SIEMENS CP4250</v>
      </c>
      <c r="D137" s="23" t="s">
        <v>142</v>
      </c>
      <c r="E137" s="24"/>
      <c r="F137" s="24"/>
      <c r="G137" s="24"/>
      <c r="H137" s="29" t="s">
        <v>265</v>
      </c>
      <c r="I137" s="9" t="s">
        <v>102</v>
      </c>
      <c r="J137" s="9"/>
      <c r="K137" s="13"/>
      <c r="L137" s="13"/>
      <c r="M137" s="43">
        <f t="shared" ref="M137:M200" si="7">J137*K137</f>
        <v>0</v>
      </c>
      <c r="N137" s="43">
        <f t="shared" ref="N137:N200" si="8">J137*L137</f>
        <v>0</v>
      </c>
    </row>
    <row r="138" spans="1:14" s="28" customFormat="1" ht="30" customHeight="1" x14ac:dyDescent="0.25">
      <c r="A138" s="21">
        <v>132</v>
      </c>
      <c r="B138" s="22"/>
      <c r="C138" s="23" t="str">
        <f t="shared" si="6"/>
        <v>Chapitre 02 - SSI - DI/platine//PLATINE APSAD FLOWSERVE</v>
      </c>
      <c r="D138" s="23" t="s">
        <v>142</v>
      </c>
      <c r="E138" s="24" t="s">
        <v>266</v>
      </c>
      <c r="F138" s="24"/>
      <c r="G138" s="24"/>
      <c r="H138" s="25" t="s">
        <v>33</v>
      </c>
      <c r="I138" s="9" t="s">
        <v>102</v>
      </c>
      <c r="J138" s="9"/>
      <c r="K138" s="13"/>
      <c r="L138" s="13"/>
      <c r="M138" s="43">
        <f t="shared" si="7"/>
        <v>0</v>
      </c>
      <c r="N138" s="43">
        <f t="shared" si="8"/>
        <v>0</v>
      </c>
    </row>
    <row r="139" spans="1:14" s="28" customFormat="1" ht="30" customHeight="1" x14ac:dyDescent="0.25">
      <c r="A139" s="21">
        <v>133</v>
      </c>
      <c r="B139" s="22"/>
      <c r="C139" s="23" t="str">
        <f t="shared" si="6"/>
        <v>Chapitre 02 - SSI - DI/réseau//RESEAU ASPIRANT PROSENS ( 1 voie)</v>
      </c>
      <c r="D139" s="23" t="s">
        <v>142</v>
      </c>
      <c r="E139" s="24" t="s">
        <v>229</v>
      </c>
      <c r="F139" s="24"/>
      <c r="G139" s="24"/>
      <c r="H139" s="25" t="s">
        <v>58</v>
      </c>
      <c r="I139" s="9" t="s">
        <v>102</v>
      </c>
      <c r="J139" s="9"/>
      <c r="K139" s="13"/>
      <c r="L139" s="13"/>
      <c r="M139" s="43">
        <f t="shared" si="7"/>
        <v>0</v>
      </c>
      <c r="N139" s="43">
        <f t="shared" si="8"/>
        <v>0</v>
      </c>
    </row>
    <row r="140" spans="1:14" s="28" customFormat="1" ht="30" customHeight="1" x14ac:dyDescent="0.25">
      <c r="A140" s="21">
        <v>134</v>
      </c>
      <c r="B140" s="22"/>
      <c r="C140" s="23" t="str">
        <f t="shared" si="6"/>
        <v>Chapitre 02 - SSI - DI/réseau//RESEAU ASPIRANT PROSENS ( 2 voie)</v>
      </c>
      <c r="D140" s="23" t="s">
        <v>142</v>
      </c>
      <c r="E140" s="24" t="s">
        <v>229</v>
      </c>
      <c r="F140" s="24"/>
      <c r="G140" s="24"/>
      <c r="H140" s="25" t="s">
        <v>59</v>
      </c>
      <c r="I140" s="9" t="s">
        <v>102</v>
      </c>
      <c r="J140" s="9">
        <v>3</v>
      </c>
      <c r="K140" s="13"/>
      <c r="L140" s="13"/>
      <c r="M140" s="43">
        <f t="shared" si="7"/>
        <v>0</v>
      </c>
      <c r="N140" s="43">
        <f t="shared" si="8"/>
        <v>0</v>
      </c>
    </row>
    <row r="141" spans="1:14" s="28" customFormat="1" ht="30" customHeight="1" x14ac:dyDescent="0.25">
      <c r="A141" s="21">
        <v>135</v>
      </c>
      <c r="B141" s="22"/>
      <c r="C141" s="23" t="str">
        <f t="shared" si="6"/>
        <v>Chapitre 02 - SSI - DI/centrale//SSI2010</v>
      </c>
      <c r="D141" s="23" t="s">
        <v>142</v>
      </c>
      <c r="E141" s="24" t="s">
        <v>167</v>
      </c>
      <c r="F141" s="24"/>
      <c r="G141" s="24"/>
      <c r="H141" s="25" t="s">
        <v>88</v>
      </c>
      <c r="I141" s="9" t="s">
        <v>102</v>
      </c>
      <c r="J141" s="9"/>
      <c r="K141" s="13"/>
      <c r="L141" s="13"/>
      <c r="M141" s="43">
        <f t="shared" si="7"/>
        <v>0</v>
      </c>
      <c r="N141" s="43">
        <f t="shared" si="8"/>
        <v>0</v>
      </c>
    </row>
    <row r="142" spans="1:14" s="28" customFormat="1" ht="30" customHeight="1" x14ac:dyDescent="0.25">
      <c r="A142" s="21">
        <v>136</v>
      </c>
      <c r="B142" s="22"/>
      <c r="C142" s="23" t="str">
        <f t="shared" si="6"/>
        <v>Chapitre 02 - SSI - DI/tableau//Tableau report ITR110</v>
      </c>
      <c r="D142" s="23" t="s">
        <v>142</v>
      </c>
      <c r="E142" s="24" t="s">
        <v>249</v>
      </c>
      <c r="F142" s="24"/>
      <c r="G142" s="24"/>
      <c r="H142" s="25" t="s">
        <v>93</v>
      </c>
      <c r="I142" s="9" t="s">
        <v>102</v>
      </c>
      <c r="J142" s="9"/>
      <c r="K142" s="13"/>
      <c r="L142" s="13"/>
      <c r="M142" s="43">
        <f t="shared" si="7"/>
        <v>0</v>
      </c>
      <c r="N142" s="43">
        <f t="shared" si="8"/>
        <v>0</v>
      </c>
    </row>
    <row r="143" spans="1:14" s="28" customFormat="1" ht="30" customHeight="1" x14ac:dyDescent="0.25">
      <c r="A143" s="21">
        <v>137</v>
      </c>
      <c r="B143" s="22"/>
      <c r="C143" s="23" t="str">
        <f t="shared" si="6"/>
        <v>Chapitre 02 - SSI - DI///TERMINAL TAE20</v>
      </c>
      <c r="D143" s="23" t="s">
        <v>142</v>
      </c>
      <c r="E143" s="24"/>
      <c r="F143" s="24"/>
      <c r="G143" s="24"/>
      <c r="H143" s="25" t="s">
        <v>35</v>
      </c>
      <c r="I143" s="9" t="s">
        <v>102</v>
      </c>
      <c r="J143" s="9"/>
      <c r="K143" s="13"/>
      <c r="L143" s="13"/>
      <c r="M143" s="43">
        <f t="shared" si="7"/>
        <v>0</v>
      </c>
      <c r="N143" s="43">
        <f t="shared" si="8"/>
        <v>0</v>
      </c>
    </row>
    <row r="144" spans="1:14" s="28" customFormat="1" ht="30" customHeight="1" x14ac:dyDescent="0.25">
      <c r="A144" s="21">
        <v>138</v>
      </c>
      <c r="B144" s="22"/>
      <c r="C144" s="23" t="str">
        <f t="shared" si="6"/>
        <v>Chapitre 03 - Extinction gaz/automate//AUTOMATE SERIE 7 SIEMENS REDONDANT Réf : APIS7-300 redondant + périphérie ET200M + logiciel redondance</v>
      </c>
      <c r="D144" s="23" t="s">
        <v>267</v>
      </c>
      <c r="E144" s="24" t="s">
        <v>149</v>
      </c>
      <c r="F144" s="24"/>
      <c r="G144" s="24"/>
      <c r="H144" s="25" t="s">
        <v>118</v>
      </c>
      <c r="I144" s="9" t="s">
        <v>102</v>
      </c>
      <c r="J144" s="9">
        <v>3</v>
      </c>
      <c r="K144" s="13"/>
      <c r="L144" s="13"/>
      <c r="M144" s="43">
        <f t="shared" si="7"/>
        <v>0</v>
      </c>
      <c r="N144" s="43">
        <f t="shared" si="8"/>
        <v>0</v>
      </c>
    </row>
    <row r="145" spans="1:14" s="28" customFormat="1" ht="30" customHeight="1" x14ac:dyDescent="0.25">
      <c r="A145" s="21">
        <v>139</v>
      </c>
      <c r="B145" s="22"/>
      <c r="C145" s="23" t="str">
        <f t="shared" si="6"/>
        <v>Chapitre 03 - Extinction gaz/automate//AUTOMATISME DE PILOTAGE GROUPE EXTINCTION (complet) Réf : APIS7-300 redondant + périphérie ET200M + logiciel redondance</v>
      </c>
      <c r="D145" s="23" t="s">
        <v>267</v>
      </c>
      <c r="E145" s="24" t="s">
        <v>149</v>
      </c>
      <c r="F145" s="24"/>
      <c r="G145" s="24"/>
      <c r="H145" s="25" t="s">
        <v>117</v>
      </c>
      <c r="I145" s="9" t="s">
        <v>102</v>
      </c>
      <c r="J145" s="9">
        <v>3</v>
      </c>
      <c r="K145" s="13"/>
      <c r="L145" s="13"/>
      <c r="M145" s="43">
        <f t="shared" si="7"/>
        <v>0</v>
      </c>
      <c r="N145" s="43">
        <f t="shared" si="8"/>
        <v>0</v>
      </c>
    </row>
    <row r="146" spans="1:14" s="28" customFormat="1" ht="30" customHeight="1" x14ac:dyDescent="0.25">
      <c r="A146" s="21">
        <v>140</v>
      </c>
      <c r="B146" s="22"/>
      <c r="C146" s="23" t="str">
        <f t="shared" si="6"/>
        <v>Chapitre 03 - Extinction gaz/bouteilles//BATTERIE DE 5 BOUTEILLES AZOTE 300B NXN, y compris RACK DE FIXATION et COLLECTEUR - MATERIEL EXTINCTION-ENSEMBLE</v>
      </c>
      <c r="D146" s="23" t="s">
        <v>267</v>
      </c>
      <c r="E146" s="24" t="s">
        <v>268</v>
      </c>
      <c r="F146" s="24"/>
      <c r="G146" s="24"/>
      <c r="H146" s="29" t="s">
        <v>269</v>
      </c>
      <c r="I146" s="9" t="s">
        <v>102</v>
      </c>
      <c r="J146" s="9">
        <v>5</v>
      </c>
      <c r="K146" s="13"/>
      <c r="L146" s="13"/>
      <c r="M146" s="43">
        <f t="shared" si="7"/>
        <v>0</v>
      </c>
      <c r="N146" s="43">
        <f t="shared" si="8"/>
        <v>0</v>
      </c>
    </row>
    <row r="147" spans="1:14" s="28" customFormat="1" ht="30" customHeight="1" x14ac:dyDescent="0.25">
      <c r="A147" s="21">
        <v>141</v>
      </c>
      <c r="B147" s="22"/>
      <c r="C147" s="23" t="str">
        <f t="shared" si="6"/>
        <v>Chapitre 03 - Extinction gaz/bouteilles//Bouteille CO2 2kg + vanne LEVIAN + flexibles - 400431</v>
      </c>
      <c r="D147" s="23" t="s">
        <v>267</v>
      </c>
      <c r="E147" s="24" t="s">
        <v>268</v>
      </c>
      <c r="F147" s="24"/>
      <c r="G147" s="24"/>
      <c r="H147" s="29" t="s">
        <v>270</v>
      </c>
      <c r="I147" s="9" t="s">
        <v>102</v>
      </c>
      <c r="J147" s="9"/>
      <c r="K147" s="13"/>
      <c r="L147" s="13"/>
      <c r="M147" s="43">
        <f t="shared" si="7"/>
        <v>0</v>
      </c>
      <c r="N147" s="43">
        <f t="shared" si="8"/>
        <v>0</v>
      </c>
    </row>
    <row r="148" spans="1:14" s="28" customFormat="1" ht="30" customHeight="1" x14ac:dyDescent="0.25">
      <c r="A148" s="21">
        <v>142</v>
      </c>
      <c r="B148" s="22"/>
      <c r="C148" s="23" t="str">
        <f t="shared" si="6"/>
        <v>Chapitre 03 - Extinction gaz/buse//BUSE DE DIFFUSION GAZ - BUCEFA 3/4</v>
      </c>
      <c r="D148" s="23" t="s">
        <v>267</v>
      </c>
      <c r="E148" s="24" t="s">
        <v>271</v>
      </c>
      <c r="F148" s="24"/>
      <c r="G148" s="24"/>
      <c r="H148" s="29" t="s">
        <v>272</v>
      </c>
      <c r="I148" s="9" t="s">
        <v>102</v>
      </c>
      <c r="J148" s="9"/>
      <c r="K148" s="13"/>
      <c r="L148" s="13"/>
      <c r="M148" s="43">
        <f t="shared" si="7"/>
        <v>0</v>
      </c>
      <c r="N148" s="43">
        <f t="shared" si="8"/>
        <v>0</v>
      </c>
    </row>
    <row r="149" spans="1:14" s="28" customFormat="1" ht="30" customHeight="1" x14ac:dyDescent="0.25">
      <c r="A149" s="21">
        <v>143</v>
      </c>
      <c r="B149" s="22"/>
      <c r="C149" s="23" t="str">
        <f t="shared" si="6"/>
        <v>Chapitre 03 - Extinction gaz/capteur//CAPTEUR CTX300 MANQUE O2+ACCESSOIRES OLDHAM</v>
      </c>
      <c r="D149" s="23" t="s">
        <v>267</v>
      </c>
      <c r="E149" s="24" t="s">
        <v>255</v>
      </c>
      <c r="F149" s="24"/>
      <c r="G149" s="24"/>
      <c r="H149" s="25" t="s">
        <v>32</v>
      </c>
      <c r="I149" s="9" t="s">
        <v>102</v>
      </c>
      <c r="J149" s="9"/>
      <c r="K149" s="13"/>
      <c r="L149" s="13"/>
      <c r="M149" s="43">
        <f t="shared" si="7"/>
        <v>0</v>
      </c>
      <c r="N149" s="43">
        <f t="shared" si="8"/>
        <v>0</v>
      </c>
    </row>
    <row r="150" spans="1:14" s="28" customFormat="1" ht="30" customHeight="1" x14ac:dyDescent="0.25">
      <c r="A150" s="21">
        <v>144</v>
      </c>
      <c r="B150" s="22"/>
      <c r="C150" s="23" t="str">
        <f t="shared" si="6"/>
        <v>Chapitre 03 - Extinction gaz/centrale//CENTRALE DETECTION GAZ OLDHAM (complète)</v>
      </c>
      <c r="D150" s="23" t="s">
        <v>267</v>
      </c>
      <c r="E150" s="24" t="s">
        <v>167</v>
      </c>
      <c r="F150" s="24"/>
      <c r="G150" s="24"/>
      <c r="H150" s="25" t="s">
        <v>115</v>
      </c>
      <c r="I150" s="9" t="s">
        <v>102</v>
      </c>
      <c r="J150" s="9">
        <v>3</v>
      </c>
      <c r="K150" s="13"/>
      <c r="L150" s="13"/>
      <c r="M150" s="43">
        <f t="shared" si="7"/>
        <v>0</v>
      </c>
      <c r="N150" s="43">
        <f t="shared" si="8"/>
        <v>0</v>
      </c>
    </row>
    <row r="151" spans="1:14" s="28" customFormat="1" ht="30" customHeight="1" x14ac:dyDescent="0.25">
      <c r="A151" s="21">
        <v>145</v>
      </c>
      <c r="B151" s="22"/>
      <c r="C151" s="23" t="str">
        <f t="shared" si="6"/>
        <v>Chapitre 03 - Extinction gaz/centrale//CENTRALE EXTINCTION AUTOMATIQUE XC1003 Rack (complète)</v>
      </c>
      <c r="D151" s="23" t="s">
        <v>267</v>
      </c>
      <c r="E151" s="24" t="s">
        <v>167</v>
      </c>
      <c r="F151" s="24"/>
      <c r="G151" s="24"/>
      <c r="H151" s="25" t="s">
        <v>116</v>
      </c>
      <c r="I151" s="9" t="s">
        <v>102</v>
      </c>
      <c r="J151" s="9">
        <v>3</v>
      </c>
      <c r="K151" s="13"/>
      <c r="L151" s="13"/>
      <c r="M151" s="43">
        <f t="shared" si="7"/>
        <v>0</v>
      </c>
      <c r="N151" s="43">
        <f t="shared" si="8"/>
        <v>0</v>
      </c>
    </row>
    <row r="152" spans="1:14" s="28" customFormat="1" ht="30" customHeight="1" x14ac:dyDescent="0.25">
      <c r="A152" s="21">
        <v>146</v>
      </c>
      <c r="B152" s="22"/>
      <c r="C152" s="23" t="str">
        <f t="shared" si="6"/>
        <v>Chapitre 03 - Extinction gaz/centrale//Centrale Gaz GASCARD XL - 10090372</v>
      </c>
      <c r="D152" s="23" t="s">
        <v>267</v>
      </c>
      <c r="E152" s="24" t="s">
        <v>167</v>
      </c>
      <c r="F152" s="24"/>
      <c r="G152" s="24"/>
      <c r="H152" s="29" t="s">
        <v>273</v>
      </c>
      <c r="I152" s="9" t="s">
        <v>102</v>
      </c>
      <c r="J152" s="9">
        <v>3</v>
      </c>
      <c r="K152" s="13"/>
      <c r="L152" s="13"/>
      <c r="M152" s="43">
        <f t="shared" si="7"/>
        <v>0</v>
      </c>
      <c r="N152" s="43">
        <f t="shared" si="8"/>
        <v>0</v>
      </c>
    </row>
    <row r="153" spans="1:14" s="28" customFormat="1" ht="30" customHeight="1" x14ac:dyDescent="0.25">
      <c r="A153" s="21">
        <v>147</v>
      </c>
      <c r="B153" s="22"/>
      <c r="C153" s="23" t="str">
        <f t="shared" si="6"/>
        <v>Chapitre 03 - Extinction gaz/centrale//CENTRALE GAZ OLDHAM MX32 CARTE MERE</v>
      </c>
      <c r="D153" s="23" t="s">
        <v>267</v>
      </c>
      <c r="E153" s="24" t="s">
        <v>167</v>
      </c>
      <c r="F153" s="24"/>
      <c r="G153" s="24"/>
      <c r="H153" s="25" t="s">
        <v>31</v>
      </c>
      <c r="I153" s="9" t="s">
        <v>102</v>
      </c>
      <c r="J153" s="9">
        <v>3</v>
      </c>
      <c r="K153" s="13"/>
      <c r="L153" s="13"/>
      <c r="M153" s="43">
        <f t="shared" si="7"/>
        <v>0</v>
      </c>
      <c r="N153" s="43">
        <f t="shared" si="8"/>
        <v>0</v>
      </c>
    </row>
    <row r="154" spans="1:14" s="28" customFormat="1" ht="30" customHeight="1" x14ac:dyDescent="0.25">
      <c r="A154" s="21">
        <v>148</v>
      </c>
      <c r="B154" s="22"/>
      <c r="C154" s="23" t="str">
        <f t="shared" si="6"/>
        <v>Chapitre 03 - Extinction gaz/centrale//XC1005-A-PC y compris batteries - Centrale extinction boitier</v>
      </c>
      <c r="D154" s="23" t="s">
        <v>267</v>
      </c>
      <c r="E154" s="24" t="s">
        <v>167</v>
      </c>
      <c r="F154" s="24"/>
      <c r="G154" s="24"/>
      <c r="H154" s="29" t="s">
        <v>274</v>
      </c>
      <c r="I154" s="9" t="s">
        <v>102</v>
      </c>
      <c r="J154" s="9">
        <v>3</v>
      </c>
      <c r="K154" s="13"/>
      <c r="L154" s="13"/>
      <c r="M154" s="43">
        <f t="shared" si="7"/>
        <v>0</v>
      </c>
      <c r="N154" s="43">
        <f t="shared" si="8"/>
        <v>0</v>
      </c>
    </row>
    <row r="155" spans="1:14" s="28" customFormat="1" ht="30" customHeight="1" x14ac:dyDescent="0.25">
      <c r="A155" s="21">
        <v>149</v>
      </c>
      <c r="B155" s="22"/>
      <c r="C155" s="23" t="str">
        <f t="shared" si="6"/>
        <v>Chapitre 03 - Extinction gaz/coffret//COFFRET CO2 O/F S5000PM VOLET - 34A0260C</v>
      </c>
      <c r="D155" s="23" t="s">
        <v>267</v>
      </c>
      <c r="E155" s="24" t="s">
        <v>275</v>
      </c>
      <c r="F155" s="24"/>
      <c r="G155" s="24"/>
      <c r="H155" s="29" t="s">
        <v>276</v>
      </c>
      <c r="I155" s="9" t="s">
        <v>102</v>
      </c>
      <c r="J155" s="9"/>
      <c r="K155" s="13"/>
      <c r="L155" s="13"/>
      <c r="M155" s="43">
        <f t="shared" si="7"/>
        <v>0</v>
      </c>
      <c r="N155" s="43">
        <f t="shared" si="8"/>
        <v>0</v>
      </c>
    </row>
    <row r="156" spans="1:14" s="28" customFormat="1" ht="30" customHeight="1" x14ac:dyDescent="0.25">
      <c r="A156" s="21">
        <v>150</v>
      </c>
      <c r="B156" s="22"/>
      <c r="C156" s="23" t="str">
        <f t="shared" si="6"/>
        <v>Chapitre 03 - Extinction gaz/coffret//Coffret de relayage monophasé  607,3 + port 75 - VIMD1SM</v>
      </c>
      <c r="D156" s="23" t="s">
        <v>267</v>
      </c>
      <c r="E156" s="24" t="s">
        <v>275</v>
      </c>
      <c r="F156" s="24"/>
      <c r="G156" s="24"/>
      <c r="H156" s="29" t="s">
        <v>277</v>
      </c>
      <c r="I156" s="9" t="s">
        <v>102</v>
      </c>
      <c r="J156" s="9"/>
      <c r="K156" s="13"/>
      <c r="L156" s="13"/>
      <c r="M156" s="43">
        <f t="shared" si="7"/>
        <v>0</v>
      </c>
      <c r="N156" s="43">
        <f t="shared" si="8"/>
        <v>0</v>
      </c>
    </row>
    <row r="157" spans="1:14" s="28" customFormat="1" ht="30" customHeight="1" x14ac:dyDescent="0.25">
      <c r="A157" s="21">
        <v>151</v>
      </c>
      <c r="B157" s="22"/>
      <c r="C157" s="23" t="str">
        <f t="shared" si="6"/>
        <v>Chapitre 03 - Extinction gaz/déclencheur//Déclencheur manuel extinction avec étiquette - DM1103-L</v>
      </c>
      <c r="D157" s="23" t="s">
        <v>267</v>
      </c>
      <c r="E157" s="24" t="s">
        <v>179</v>
      </c>
      <c r="F157" s="24"/>
      <c r="G157" s="24"/>
      <c r="H157" s="29" t="s">
        <v>278</v>
      </c>
      <c r="I157" s="9" t="s">
        <v>102</v>
      </c>
      <c r="J157" s="9">
        <v>10</v>
      </c>
      <c r="K157" s="13"/>
      <c r="L157" s="13"/>
      <c r="M157" s="43">
        <f t="shared" si="7"/>
        <v>0</v>
      </c>
      <c r="N157" s="43">
        <f t="shared" si="8"/>
        <v>0</v>
      </c>
    </row>
    <row r="158" spans="1:14" s="28" customFormat="1" ht="30" customHeight="1" x14ac:dyDescent="0.25">
      <c r="A158" s="21">
        <v>152</v>
      </c>
      <c r="B158" s="22"/>
      <c r="C158" s="23" t="str">
        <f t="shared" si="6"/>
        <v>Chapitre 03 - Extinction gaz/évent//EVENT DE SURPRESSION 0.1M2 - EVENT 0.1 NG</v>
      </c>
      <c r="D158" s="23" t="s">
        <v>267</v>
      </c>
      <c r="E158" s="24" t="s">
        <v>279</v>
      </c>
      <c r="F158" s="24"/>
      <c r="G158" s="24"/>
      <c r="H158" s="29" t="s">
        <v>280</v>
      </c>
      <c r="I158" s="9" t="s">
        <v>102</v>
      </c>
      <c r="J158" s="9"/>
      <c r="K158" s="13"/>
      <c r="L158" s="13"/>
      <c r="M158" s="43">
        <f t="shared" si="7"/>
        <v>0</v>
      </c>
      <c r="N158" s="43">
        <f t="shared" si="8"/>
        <v>0</v>
      </c>
    </row>
    <row r="159" spans="1:14" s="28" customFormat="1" ht="30" customHeight="1" x14ac:dyDescent="0.25">
      <c r="A159" s="21">
        <v>153</v>
      </c>
      <c r="B159" s="22"/>
      <c r="C159" s="23" t="str">
        <f t="shared" si="6"/>
        <v>Chapitre 03 - Extinction gaz/grille//GRILLE DE PROPRETÉ 0.01M2 - GRIPRO 0.1 NG</v>
      </c>
      <c r="D159" s="23" t="s">
        <v>267</v>
      </c>
      <c r="E159" s="24" t="s">
        <v>281</v>
      </c>
      <c r="F159" s="24"/>
      <c r="G159" s="24"/>
      <c r="H159" s="29" t="s">
        <v>282</v>
      </c>
      <c r="I159" s="9" t="s">
        <v>102</v>
      </c>
      <c r="J159" s="9"/>
      <c r="K159" s="13"/>
      <c r="L159" s="13"/>
      <c r="M159" s="43">
        <f t="shared" si="7"/>
        <v>0</v>
      </c>
      <c r="N159" s="43">
        <f t="shared" si="8"/>
        <v>0</v>
      </c>
    </row>
    <row r="160" spans="1:14" s="28" customFormat="1" ht="30" customHeight="1" x14ac:dyDescent="0.25">
      <c r="A160" s="21">
        <v>154</v>
      </c>
      <c r="B160" s="22"/>
      <c r="C160" s="23" t="str">
        <f t="shared" si="6"/>
        <v>Chapitre 03 - Extinction gaz/grille//GRILLE DE VENTILATION COUPE-FEU 1H 0.1M2 - GRIFEU 0.1 NG</v>
      </c>
      <c r="D160" s="23" t="s">
        <v>267</v>
      </c>
      <c r="E160" s="24" t="s">
        <v>281</v>
      </c>
      <c r="F160" s="24"/>
      <c r="G160" s="24"/>
      <c r="H160" s="29" t="s">
        <v>283</v>
      </c>
      <c r="I160" s="9" t="s">
        <v>102</v>
      </c>
      <c r="J160" s="9"/>
      <c r="K160" s="13"/>
      <c r="L160" s="13"/>
      <c r="M160" s="43">
        <f t="shared" si="7"/>
        <v>0</v>
      </c>
      <c r="N160" s="43">
        <f t="shared" si="8"/>
        <v>0</v>
      </c>
    </row>
    <row r="161" spans="1:14" s="28" customFormat="1" ht="30" customHeight="1" x14ac:dyDescent="0.25">
      <c r="A161" s="21">
        <v>155</v>
      </c>
      <c r="B161" s="22"/>
      <c r="C161" s="23" t="str">
        <f t="shared" si="6"/>
        <v>Chapitre 03 - Extinction gaz/licence//Licence 100 points feu DESIGO - P55802-Y158-A412</v>
      </c>
      <c r="D161" s="23" t="s">
        <v>267</v>
      </c>
      <c r="E161" s="24" t="s">
        <v>284</v>
      </c>
      <c r="F161" s="24"/>
      <c r="G161" s="24"/>
      <c r="H161" s="29" t="s">
        <v>285</v>
      </c>
      <c r="I161" s="9" t="s">
        <v>102</v>
      </c>
      <c r="J161" s="9">
        <v>2</v>
      </c>
      <c r="K161" s="13"/>
      <c r="L161" s="13"/>
      <c r="M161" s="43">
        <f t="shared" si="7"/>
        <v>0</v>
      </c>
      <c r="N161" s="43">
        <f t="shared" si="8"/>
        <v>0</v>
      </c>
    </row>
    <row r="162" spans="1:14" s="28" customFormat="1" ht="30" customHeight="1" x14ac:dyDescent="0.25">
      <c r="A162" s="21">
        <v>156</v>
      </c>
      <c r="B162" s="22"/>
      <c r="C162" s="23" t="str">
        <f t="shared" si="6"/>
        <v>Chapitre 03 - Extinction gaz/plaque//PLAQUE PCA 10MM 17000/17000 - 3499010</v>
      </c>
      <c r="D162" s="23" t="s">
        <v>267</v>
      </c>
      <c r="E162" s="24" t="s">
        <v>223</v>
      </c>
      <c r="F162" s="24"/>
      <c r="G162" s="24"/>
      <c r="H162" s="29" t="s">
        <v>286</v>
      </c>
      <c r="I162" s="9" t="s">
        <v>102</v>
      </c>
      <c r="J162" s="9">
        <v>20</v>
      </c>
      <c r="K162" s="13"/>
      <c r="L162" s="13"/>
      <c r="M162" s="43">
        <f t="shared" si="7"/>
        <v>0</v>
      </c>
      <c r="N162" s="43">
        <f t="shared" si="8"/>
        <v>0</v>
      </c>
    </row>
    <row r="163" spans="1:14" s="28" customFormat="1" ht="30" customHeight="1" x14ac:dyDescent="0.25">
      <c r="A163" s="21">
        <v>157</v>
      </c>
      <c r="B163" s="22"/>
      <c r="C163" s="23" t="str">
        <f t="shared" si="6"/>
        <v>Chapitre 03 - Extinction gaz/signalitique//AFFICHE LUMINEUSE DE SECURITE ENTREE INTERDITE WPL/WENI OU EVACUATION IMMEDIATE  WPL/WEVI</v>
      </c>
      <c r="D163" s="23" t="s">
        <v>267</v>
      </c>
      <c r="E163" s="24" t="s">
        <v>233</v>
      </c>
      <c r="F163" s="24"/>
      <c r="G163" s="24"/>
      <c r="H163" s="25" t="s">
        <v>287</v>
      </c>
      <c r="I163" s="26" t="s">
        <v>102</v>
      </c>
      <c r="J163" s="26"/>
      <c r="K163" s="45"/>
      <c r="L163" s="45"/>
      <c r="M163" s="43">
        <f t="shared" si="7"/>
        <v>0</v>
      </c>
      <c r="N163" s="43">
        <f t="shared" si="8"/>
        <v>0</v>
      </c>
    </row>
    <row r="164" spans="1:14" s="28" customFormat="1" ht="30" customHeight="1" x14ac:dyDescent="0.25">
      <c r="A164" s="21">
        <v>158</v>
      </c>
      <c r="B164" s="22"/>
      <c r="C164" s="23" t="str">
        <f t="shared" si="6"/>
        <v>Chapitre 03 - Extinction gaz/signalitique//INDICATEUR D'ACTION   - FDAI92/AI330</v>
      </c>
      <c r="D164" s="23" t="s">
        <v>267</v>
      </c>
      <c r="E164" s="24" t="s">
        <v>233</v>
      </c>
      <c r="F164" s="24"/>
      <c r="G164" s="24"/>
      <c r="H164" s="29" t="s">
        <v>288</v>
      </c>
      <c r="I164" s="9" t="s">
        <v>102</v>
      </c>
      <c r="J164" s="9"/>
      <c r="K164" s="13"/>
      <c r="L164" s="13"/>
      <c r="M164" s="43">
        <f t="shared" si="7"/>
        <v>0</v>
      </c>
      <c r="N164" s="43">
        <f t="shared" si="8"/>
        <v>0</v>
      </c>
    </row>
    <row r="165" spans="1:14" s="28" customFormat="1" ht="30" customHeight="1" x14ac:dyDescent="0.25">
      <c r="A165" s="21">
        <v>159</v>
      </c>
      <c r="B165" s="22"/>
      <c r="C165" s="23" t="str">
        <f t="shared" si="6"/>
        <v>Chapitre 03 - Extinction gaz/signalitique//PGN2 Plaque consigne AZOTE - PGN2</v>
      </c>
      <c r="D165" s="23" t="s">
        <v>267</v>
      </c>
      <c r="E165" s="24" t="s">
        <v>233</v>
      </c>
      <c r="F165" s="24"/>
      <c r="G165" s="24"/>
      <c r="H165" s="29" t="s">
        <v>289</v>
      </c>
      <c r="I165" s="9" t="s">
        <v>102</v>
      </c>
      <c r="J165" s="9"/>
      <c r="K165" s="13"/>
      <c r="L165" s="13"/>
      <c r="M165" s="43">
        <f t="shared" si="7"/>
        <v>0</v>
      </c>
      <c r="N165" s="43">
        <f t="shared" si="8"/>
        <v>0</v>
      </c>
    </row>
    <row r="166" spans="1:14" s="28" customFormat="1" ht="30" customHeight="1" x14ac:dyDescent="0.25">
      <c r="A166" s="21">
        <v>160</v>
      </c>
      <c r="B166" s="22"/>
      <c r="C166" s="23" t="str">
        <f t="shared" si="6"/>
        <v>Chapitre 03 - Extinction gaz/volet//Volet economie d'energie - VIM741024</v>
      </c>
      <c r="D166" s="23" t="s">
        <v>267</v>
      </c>
      <c r="E166" s="24" t="s">
        <v>290</v>
      </c>
      <c r="F166" s="24"/>
      <c r="G166" s="24"/>
      <c r="H166" s="29" t="s">
        <v>291</v>
      </c>
      <c r="I166" s="9" t="s">
        <v>102</v>
      </c>
      <c r="J166" s="9"/>
      <c r="K166" s="13"/>
      <c r="L166" s="13"/>
      <c r="M166" s="43">
        <f t="shared" si="7"/>
        <v>0</v>
      </c>
      <c r="N166" s="43">
        <f t="shared" si="8"/>
        <v>0</v>
      </c>
    </row>
    <row r="167" spans="1:14" s="28" customFormat="1" ht="30" customHeight="1" x14ac:dyDescent="0.25">
      <c r="A167" s="21">
        <v>161</v>
      </c>
      <c r="B167" s="22"/>
      <c r="C167" s="23" t="str">
        <f t="shared" si="6"/>
        <v>Chapitre 03 - Extinction gaz/volet//Volets de suppression exterieur - VIM741106</v>
      </c>
      <c r="D167" s="23" t="s">
        <v>267</v>
      </c>
      <c r="E167" s="24" t="s">
        <v>290</v>
      </c>
      <c r="F167" s="24"/>
      <c r="G167" s="24"/>
      <c r="H167" s="29" t="s">
        <v>292</v>
      </c>
      <c r="I167" s="9" t="s">
        <v>102</v>
      </c>
      <c r="J167" s="9"/>
      <c r="K167" s="13"/>
      <c r="L167" s="13"/>
      <c r="M167" s="43">
        <f t="shared" si="7"/>
        <v>0</v>
      </c>
      <c r="N167" s="43">
        <f t="shared" si="8"/>
        <v>0</v>
      </c>
    </row>
    <row r="168" spans="1:14" s="28" customFormat="1" ht="30" customHeight="1" x14ac:dyDescent="0.25">
      <c r="A168" s="21">
        <v>162</v>
      </c>
      <c r="B168" s="22"/>
      <c r="C168" s="23" t="str">
        <f t="shared" si="6"/>
        <v>Chapitre 03 - Extinction gaz///FDOOT241-A9/FDB299-PC - Migration DO1104A</v>
      </c>
      <c r="D168" s="23" t="s">
        <v>267</v>
      </c>
      <c r="E168" s="24"/>
      <c r="F168" s="24"/>
      <c r="G168" s="24"/>
      <c r="H168" s="29" t="s">
        <v>293</v>
      </c>
      <c r="I168" s="9" t="s">
        <v>102</v>
      </c>
      <c r="J168" s="9"/>
      <c r="K168" s="13"/>
      <c r="L168" s="13"/>
      <c r="M168" s="43">
        <f t="shared" si="7"/>
        <v>0</v>
      </c>
      <c r="N168" s="43">
        <f t="shared" si="8"/>
        <v>0</v>
      </c>
    </row>
    <row r="169" spans="1:14" s="28" customFormat="1" ht="30" customHeight="1" x14ac:dyDescent="0.25">
      <c r="A169" s="21">
        <v>163</v>
      </c>
      <c r="B169" s="22"/>
      <c r="C169" s="23" t="str">
        <f t="shared" si="6"/>
        <v>Chapitre 04 - Extinction eau additivé/cuve//Cuve ASTRO POLYETHILENE</v>
      </c>
      <c r="D169" s="23" t="s">
        <v>294</v>
      </c>
      <c r="E169" s="24" t="s">
        <v>295</v>
      </c>
      <c r="F169" s="24"/>
      <c r="G169" s="24"/>
      <c r="H169" s="25" t="s">
        <v>89</v>
      </c>
      <c r="I169" s="9" t="s">
        <v>102</v>
      </c>
      <c r="J169" s="9"/>
      <c r="K169" s="13"/>
      <c r="L169" s="13"/>
      <c r="M169" s="43">
        <f t="shared" si="7"/>
        <v>0</v>
      </c>
      <c r="N169" s="43">
        <f t="shared" si="8"/>
        <v>0</v>
      </c>
    </row>
    <row r="170" spans="1:14" s="28" customFormat="1" ht="30" customHeight="1" x14ac:dyDescent="0.25">
      <c r="A170" s="21">
        <v>164</v>
      </c>
      <c r="B170" s="22"/>
      <c r="C170" s="23" t="str">
        <f t="shared" si="6"/>
        <v>Chapitre 04 - Extinction eau additivé/pompe//POMPE JOCKEY 10 BARS</v>
      </c>
      <c r="D170" s="23" t="s">
        <v>294</v>
      </c>
      <c r="E170" s="24" t="s">
        <v>296</v>
      </c>
      <c r="F170" s="24"/>
      <c r="G170" s="24"/>
      <c r="H170" s="25" t="s">
        <v>74</v>
      </c>
      <c r="I170" s="9" t="s">
        <v>102</v>
      </c>
      <c r="J170" s="9"/>
      <c r="K170" s="13"/>
      <c r="L170" s="13"/>
      <c r="M170" s="43">
        <f t="shared" si="7"/>
        <v>0</v>
      </c>
      <c r="N170" s="43">
        <f t="shared" si="8"/>
        <v>0</v>
      </c>
    </row>
    <row r="171" spans="1:14" s="28" customFormat="1" ht="30" customHeight="1" x14ac:dyDescent="0.25">
      <c r="A171" s="21">
        <v>165</v>
      </c>
      <c r="B171" s="22"/>
      <c r="C171" s="23" t="str">
        <f t="shared" si="6"/>
        <v>Chapitre 04 - Extinction eau additivé/proportionneur// PROPORTIONNEUR EMULSEUR</v>
      </c>
      <c r="D171" s="23" t="s">
        <v>294</v>
      </c>
      <c r="E171" s="24" t="s">
        <v>297</v>
      </c>
      <c r="F171" s="24"/>
      <c r="G171" s="24"/>
      <c r="H171" s="25" t="s">
        <v>107</v>
      </c>
      <c r="I171" s="9" t="s">
        <v>102</v>
      </c>
      <c r="J171" s="9"/>
      <c r="K171" s="13"/>
      <c r="L171" s="13"/>
      <c r="M171" s="43">
        <f t="shared" si="7"/>
        <v>0</v>
      </c>
      <c r="N171" s="43">
        <f t="shared" si="8"/>
        <v>0</v>
      </c>
    </row>
    <row r="172" spans="1:14" s="28" customFormat="1" ht="30" customHeight="1" x14ac:dyDescent="0.25">
      <c r="A172" s="21">
        <v>166</v>
      </c>
      <c r="B172" s="22"/>
      <c r="C172" s="23" t="str">
        <f t="shared" si="6"/>
        <v>Chapitre 04 - Extinction eau additivé/servomoteur//SERVOMOTEUR VANNE EMULSEUR</v>
      </c>
      <c r="D172" s="23" t="s">
        <v>294</v>
      </c>
      <c r="E172" s="24" t="s">
        <v>298</v>
      </c>
      <c r="F172" s="24"/>
      <c r="G172" s="24"/>
      <c r="H172" s="25" t="s">
        <v>75</v>
      </c>
      <c r="I172" s="9" t="s">
        <v>102</v>
      </c>
      <c r="J172" s="9"/>
      <c r="K172" s="13"/>
      <c r="L172" s="13"/>
      <c r="M172" s="43">
        <f t="shared" si="7"/>
        <v>0</v>
      </c>
      <c r="N172" s="43">
        <f t="shared" si="8"/>
        <v>0</v>
      </c>
    </row>
    <row r="173" spans="1:14" s="28" customFormat="1" ht="30" customHeight="1" x14ac:dyDescent="0.25">
      <c r="A173" s="21">
        <v>167</v>
      </c>
      <c r="B173" s="22"/>
      <c r="C173" s="23" t="str">
        <f t="shared" si="6"/>
        <v>Chapitre 04 - Extinction eau additivé/vanne//VANNE INBAL D150 PN16</v>
      </c>
      <c r="D173" s="23" t="s">
        <v>294</v>
      </c>
      <c r="E173" s="24" t="s">
        <v>299</v>
      </c>
      <c r="F173" s="24"/>
      <c r="G173" s="24"/>
      <c r="H173" s="25" t="s">
        <v>77</v>
      </c>
      <c r="I173" s="9" t="s">
        <v>102</v>
      </c>
      <c r="J173" s="9"/>
      <c r="K173" s="13"/>
      <c r="L173" s="13"/>
      <c r="M173" s="43">
        <f t="shared" si="7"/>
        <v>0</v>
      </c>
      <c r="N173" s="43">
        <f t="shared" si="8"/>
        <v>0</v>
      </c>
    </row>
    <row r="174" spans="1:14" s="28" customFormat="1" ht="30" customHeight="1" x14ac:dyDescent="0.25">
      <c r="A174" s="21">
        <v>168</v>
      </c>
      <c r="B174" s="22"/>
      <c r="C174" s="23" t="str">
        <f t="shared" si="6"/>
        <v>Chapitre 04 - Extinction eau additivé/vanne//VANNE INBAL D250 PN16</v>
      </c>
      <c r="D174" s="23" t="s">
        <v>294</v>
      </c>
      <c r="E174" s="24" t="s">
        <v>299</v>
      </c>
      <c r="F174" s="24"/>
      <c r="G174" s="24"/>
      <c r="H174" s="25" t="s">
        <v>76</v>
      </c>
      <c r="I174" s="9" t="s">
        <v>102</v>
      </c>
      <c r="J174" s="9"/>
      <c r="K174" s="13"/>
      <c r="L174" s="13"/>
      <c r="M174" s="43">
        <f t="shared" si="7"/>
        <v>0</v>
      </c>
      <c r="N174" s="43">
        <f t="shared" si="8"/>
        <v>0</v>
      </c>
    </row>
    <row r="175" spans="1:14" s="28" customFormat="1" ht="30" customHeight="1" x14ac:dyDescent="0.25">
      <c r="A175" s="21">
        <v>169</v>
      </c>
      <c r="B175" s="22"/>
      <c r="C175" s="23" t="str">
        <f t="shared" si="6"/>
        <v>Chapitre 04 - Extinction eau additivé///Analyse EMULSEUR</v>
      </c>
      <c r="D175" s="23" t="s">
        <v>294</v>
      </c>
      <c r="E175" s="24"/>
      <c r="F175" s="24"/>
      <c r="G175" s="24"/>
      <c r="H175" s="25" t="s">
        <v>101</v>
      </c>
      <c r="I175" s="9" t="s">
        <v>102</v>
      </c>
      <c r="J175" s="9"/>
      <c r="K175" s="13"/>
      <c r="L175" s="13"/>
      <c r="M175" s="43">
        <f t="shared" si="7"/>
        <v>0</v>
      </c>
      <c r="N175" s="43">
        <f t="shared" si="8"/>
        <v>0</v>
      </c>
    </row>
    <row r="176" spans="1:14" s="28" customFormat="1" ht="30" customHeight="1" x14ac:dyDescent="0.25">
      <c r="A176" s="21">
        <v>170</v>
      </c>
      <c r="B176" s="22"/>
      <c r="C176" s="23" t="str">
        <f t="shared" si="6"/>
        <v>Chapitre 04 - Extinction eau additivé///DEBITMETRE ULTRASONIC SITRANS MAGFLOW 5000 Réf: DN250</v>
      </c>
      <c r="D176" s="23" t="s">
        <v>294</v>
      </c>
      <c r="E176" s="24"/>
      <c r="F176" s="24"/>
      <c r="G176" s="24"/>
      <c r="H176" s="25" t="s">
        <v>61</v>
      </c>
      <c r="I176" s="9" t="s">
        <v>102</v>
      </c>
      <c r="J176" s="9">
        <v>5</v>
      </c>
      <c r="K176" s="13"/>
      <c r="L176" s="13"/>
      <c r="M176" s="43">
        <f t="shared" si="7"/>
        <v>0</v>
      </c>
      <c r="N176" s="43">
        <f t="shared" si="8"/>
        <v>0</v>
      </c>
    </row>
    <row r="177" spans="1:14" s="28" customFormat="1" ht="30" customHeight="1" x14ac:dyDescent="0.25">
      <c r="A177" s="21">
        <v>171</v>
      </c>
      <c r="B177" s="22"/>
      <c r="C177" s="23" t="str">
        <f t="shared" si="6"/>
        <v xml:space="preserve">Chapitre 04 - Extinction eau additivé///EPINGLE ANTIGEL </v>
      </c>
      <c r="D177" s="23" t="s">
        <v>294</v>
      </c>
      <c r="E177" s="24"/>
      <c r="F177" s="24"/>
      <c r="G177" s="24"/>
      <c r="H177" s="25" t="s">
        <v>62</v>
      </c>
      <c r="I177" s="9" t="s">
        <v>102</v>
      </c>
      <c r="J177" s="9"/>
      <c r="K177" s="13"/>
      <c r="L177" s="13"/>
      <c r="M177" s="43">
        <f t="shared" si="7"/>
        <v>0</v>
      </c>
      <c r="N177" s="43">
        <f t="shared" si="8"/>
        <v>0</v>
      </c>
    </row>
    <row r="178" spans="1:14" s="28" customFormat="1" ht="30" customHeight="1" x14ac:dyDescent="0.25">
      <c r="A178" s="21">
        <v>172</v>
      </c>
      <c r="B178" s="22"/>
      <c r="C178" s="23" t="str">
        <f t="shared" si="6"/>
        <v>Chapitre 04 - Extinction eau additivé///TRACAGE ELECTRIQUE CUVES EAU Fourniture câble et traçage électrique canalisation cuves tarif en mètre linéaire</v>
      </c>
      <c r="D178" s="23" t="s">
        <v>294</v>
      </c>
      <c r="E178" s="24"/>
      <c r="F178" s="24"/>
      <c r="G178" s="24"/>
      <c r="H178" s="25" t="s">
        <v>130</v>
      </c>
      <c r="I178" s="9" t="s">
        <v>105</v>
      </c>
      <c r="J178" s="9"/>
      <c r="K178" s="13"/>
      <c r="L178" s="13"/>
      <c r="M178" s="43">
        <f t="shared" si="7"/>
        <v>0</v>
      </c>
      <c r="N178" s="43">
        <f t="shared" si="8"/>
        <v>0</v>
      </c>
    </row>
    <row r="179" spans="1:14" s="28" customFormat="1" ht="30" customHeight="1" x14ac:dyDescent="0.25">
      <c r="A179" s="21">
        <v>173</v>
      </c>
      <c r="B179" s="22"/>
      <c r="C179" s="23" t="str">
        <f t="shared" si="6"/>
        <v>Chapitre 05 - Groupe moto-pompe/AES//AES 24V4Ah</v>
      </c>
      <c r="D179" s="23" t="s">
        <v>300</v>
      </c>
      <c r="E179" s="24" t="s">
        <v>143</v>
      </c>
      <c r="F179" s="24"/>
      <c r="G179" s="24"/>
      <c r="H179" s="25" t="s">
        <v>63</v>
      </c>
      <c r="I179" s="9" t="s">
        <v>105</v>
      </c>
      <c r="J179" s="9">
        <v>10</v>
      </c>
      <c r="K179" s="13"/>
      <c r="L179" s="13"/>
      <c r="M179" s="43">
        <f t="shared" si="7"/>
        <v>0</v>
      </c>
      <c r="N179" s="43">
        <f t="shared" si="8"/>
        <v>0</v>
      </c>
    </row>
    <row r="180" spans="1:14" s="28" customFormat="1" ht="30" customHeight="1" x14ac:dyDescent="0.25">
      <c r="A180" s="21">
        <v>174</v>
      </c>
      <c r="B180" s="22"/>
      <c r="C180" s="23" t="str">
        <f t="shared" si="6"/>
        <v>Chapitre 05 - Groupe moto-pompe/AES//AES 48V12Ah RACK</v>
      </c>
      <c r="D180" s="23" t="s">
        <v>300</v>
      </c>
      <c r="E180" s="24" t="s">
        <v>143</v>
      </c>
      <c r="F180" s="24"/>
      <c r="G180" s="24"/>
      <c r="H180" s="25" t="s">
        <v>64</v>
      </c>
      <c r="I180" s="9" t="s">
        <v>102</v>
      </c>
      <c r="J180" s="9">
        <v>10</v>
      </c>
      <c r="K180" s="13"/>
      <c r="L180" s="13"/>
      <c r="M180" s="43">
        <f t="shared" si="7"/>
        <v>0</v>
      </c>
      <c r="N180" s="43">
        <f t="shared" si="8"/>
        <v>0</v>
      </c>
    </row>
    <row r="181" spans="1:14" s="28" customFormat="1" ht="30" customHeight="1" x14ac:dyDescent="0.25">
      <c r="A181" s="21">
        <v>175</v>
      </c>
      <c r="B181" s="22"/>
      <c r="C181" s="23" t="str">
        <f t="shared" si="6"/>
        <v>Chapitre 05 - Groupe moto-pompe/batterie//BATTERIE 12V 1,2Ah</v>
      </c>
      <c r="D181" s="23" t="s">
        <v>300</v>
      </c>
      <c r="E181" s="24" t="s">
        <v>152</v>
      </c>
      <c r="F181" s="24"/>
      <c r="G181" s="24"/>
      <c r="H181" s="25" t="s">
        <v>65</v>
      </c>
      <c r="I181" s="9" t="s">
        <v>102</v>
      </c>
      <c r="J181" s="9">
        <v>10</v>
      </c>
      <c r="K181" s="13"/>
      <c r="L181" s="13"/>
      <c r="M181" s="43">
        <f t="shared" si="7"/>
        <v>0</v>
      </c>
      <c r="N181" s="43">
        <f t="shared" si="8"/>
        <v>0</v>
      </c>
    </row>
    <row r="182" spans="1:14" s="28" customFormat="1" ht="30" customHeight="1" x14ac:dyDescent="0.25">
      <c r="A182" s="21">
        <v>176</v>
      </c>
      <c r="B182" s="22"/>
      <c r="C182" s="23" t="str">
        <f t="shared" si="6"/>
        <v>Chapitre 05 - Groupe moto-pompe/batterie//BATTERIE 12V 12Ah</v>
      </c>
      <c r="D182" s="23" t="s">
        <v>300</v>
      </c>
      <c r="E182" s="24" t="s">
        <v>152</v>
      </c>
      <c r="F182" s="24"/>
      <c r="G182" s="24"/>
      <c r="H182" s="25" t="s">
        <v>66</v>
      </c>
      <c r="I182" s="9" t="s">
        <v>102</v>
      </c>
      <c r="J182" s="9">
        <v>10</v>
      </c>
      <c r="K182" s="13"/>
      <c r="L182" s="13"/>
      <c r="M182" s="43">
        <f t="shared" si="7"/>
        <v>0</v>
      </c>
      <c r="N182" s="43">
        <f t="shared" si="8"/>
        <v>0</v>
      </c>
    </row>
    <row r="183" spans="1:14" s="28" customFormat="1" ht="30" customHeight="1" x14ac:dyDescent="0.25">
      <c r="A183" s="21">
        <v>177</v>
      </c>
      <c r="B183" s="22"/>
      <c r="C183" s="23" t="str">
        <f t="shared" si="6"/>
        <v>Chapitre 05 - Groupe moto-pompe/batterie//BATTERIE 12V 180Ah</v>
      </c>
      <c r="D183" s="23" t="s">
        <v>300</v>
      </c>
      <c r="E183" s="24" t="s">
        <v>152</v>
      </c>
      <c r="F183" s="24"/>
      <c r="G183" s="24"/>
      <c r="H183" s="25" t="s">
        <v>69</v>
      </c>
      <c r="I183" s="9" t="s">
        <v>102</v>
      </c>
      <c r="J183" s="9">
        <v>10</v>
      </c>
      <c r="K183" s="13"/>
      <c r="L183" s="13"/>
      <c r="M183" s="43">
        <f t="shared" si="7"/>
        <v>0</v>
      </c>
      <c r="N183" s="43">
        <f t="shared" si="8"/>
        <v>0</v>
      </c>
    </row>
    <row r="184" spans="1:14" s="28" customFormat="1" ht="30" customHeight="1" x14ac:dyDescent="0.25">
      <c r="A184" s="21">
        <v>178</v>
      </c>
      <c r="B184" s="22"/>
      <c r="C184" s="23" t="str">
        <f t="shared" si="6"/>
        <v>Chapitre 05 - Groupe moto-pompe/batterie//BATTERIE 12V 24Ah</v>
      </c>
      <c r="D184" s="23" t="s">
        <v>300</v>
      </c>
      <c r="E184" s="24" t="s">
        <v>152</v>
      </c>
      <c r="F184" s="24"/>
      <c r="G184" s="24"/>
      <c r="H184" s="25" t="s">
        <v>67</v>
      </c>
      <c r="I184" s="9" t="s">
        <v>102</v>
      </c>
      <c r="J184" s="9">
        <v>10</v>
      </c>
      <c r="K184" s="13"/>
      <c r="L184" s="13"/>
      <c r="M184" s="43">
        <f t="shared" si="7"/>
        <v>0</v>
      </c>
      <c r="N184" s="43">
        <f t="shared" si="8"/>
        <v>0</v>
      </c>
    </row>
    <row r="185" spans="1:14" s="28" customFormat="1" ht="30" customHeight="1" x14ac:dyDescent="0.25">
      <c r="A185" s="21">
        <v>179</v>
      </c>
      <c r="B185" s="22"/>
      <c r="C185" s="23" t="str">
        <f t="shared" si="6"/>
        <v>Chapitre 05 - Groupe moto-pompe/batterie//BATTERIE 12V 36Ah</v>
      </c>
      <c r="D185" s="23" t="s">
        <v>300</v>
      </c>
      <c r="E185" s="24" t="s">
        <v>152</v>
      </c>
      <c r="F185" s="24"/>
      <c r="G185" s="24"/>
      <c r="H185" s="25" t="s">
        <v>68</v>
      </c>
      <c r="I185" s="9" t="s">
        <v>102</v>
      </c>
      <c r="J185" s="9">
        <v>10</v>
      </c>
      <c r="K185" s="13"/>
      <c r="L185" s="13"/>
      <c r="M185" s="43">
        <f t="shared" si="7"/>
        <v>0</v>
      </c>
      <c r="N185" s="43">
        <f t="shared" si="8"/>
        <v>0</v>
      </c>
    </row>
    <row r="186" spans="1:14" s="28" customFormat="1" ht="30" customHeight="1" x14ac:dyDescent="0.25">
      <c r="A186" s="21">
        <v>180</v>
      </c>
      <c r="B186" s="22"/>
      <c r="C186" s="23" t="str">
        <f t="shared" si="6"/>
        <v>Chapitre 05 - Groupe moto-pompe/groupe//GROUPE MOTOPOMPE EAU 650m3</v>
      </c>
      <c r="D186" s="23" t="s">
        <v>300</v>
      </c>
      <c r="E186" s="24" t="s">
        <v>301</v>
      </c>
      <c r="F186" s="24"/>
      <c r="G186" s="24"/>
      <c r="H186" s="25" t="s">
        <v>122</v>
      </c>
      <c r="I186" s="9" t="s">
        <v>102</v>
      </c>
      <c r="J186" s="9">
        <v>2</v>
      </c>
      <c r="K186" s="13"/>
      <c r="L186" s="13"/>
      <c r="M186" s="43">
        <f t="shared" si="7"/>
        <v>0</v>
      </c>
      <c r="N186" s="43">
        <f t="shared" si="8"/>
        <v>0</v>
      </c>
    </row>
    <row r="187" spans="1:14" s="28" customFormat="1" ht="30" customHeight="1" x14ac:dyDescent="0.25">
      <c r="A187" s="21">
        <v>181</v>
      </c>
      <c r="B187" s="22"/>
      <c r="C187" s="23" t="str">
        <f t="shared" si="6"/>
        <v>Chapitre 05 - Groupe moto-pompe/groupe//GROUPE MOTOPOMPE EMULSEUR 20m3</v>
      </c>
      <c r="D187" s="23" t="s">
        <v>300</v>
      </c>
      <c r="E187" s="24" t="s">
        <v>301</v>
      </c>
      <c r="F187" s="24"/>
      <c r="G187" s="24"/>
      <c r="H187" s="25" t="s">
        <v>123</v>
      </c>
      <c r="I187" s="9" t="s">
        <v>102</v>
      </c>
      <c r="J187" s="9">
        <v>2</v>
      </c>
      <c r="K187" s="13"/>
      <c r="L187" s="13"/>
      <c r="M187" s="43">
        <f t="shared" si="7"/>
        <v>0</v>
      </c>
      <c r="N187" s="43">
        <f t="shared" si="8"/>
        <v>0</v>
      </c>
    </row>
    <row r="188" spans="1:14" s="28" customFormat="1" ht="30" customHeight="1" x14ac:dyDescent="0.25">
      <c r="A188" s="21">
        <v>182</v>
      </c>
      <c r="B188" s="22"/>
      <c r="C188" s="23" t="str">
        <f t="shared" si="6"/>
        <v>Chapitre 06 -Réseau tuyauterie/manomètre// MANO CONTACT 2 RT</v>
      </c>
      <c r="D188" s="23" t="s">
        <v>302</v>
      </c>
      <c r="E188" s="24" t="s">
        <v>303</v>
      </c>
      <c r="F188" s="24"/>
      <c r="G188" s="24"/>
      <c r="H188" s="25" t="s">
        <v>109</v>
      </c>
      <c r="I188" s="9" t="s">
        <v>102</v>
      </c>
      <c r="J188" s="9"/>
      <c r="K188" s="13"/>
      <c r="L188" s="13"/>
      <c r="M188" s="43">
        <f t="shared" si="7"/>
        <v>0</v>
      </c>
      <c r="N188" s="43">
        <f t="shared" si="8"/>
        <v>0</v>
      </c>
    </row>
    <row r="189" spans="1:14" s="28" customFormat="1" ht="30" customHeight="1" x14ac:dyDescent="0.25">
      <c r="A189" s="21">
        <v>183</v>
      </c>
      <c r="B189" s="22"/>
      <c r="C189" s="23" t="str">
        <f t="shared" si="6"/>
        <v>Chapitre 06 -Réseau tuyauterie/vanne//Vanne DN100 pour réseau incendie - BAYARD</v>
      </c>
      <c r="D189" s="23" t="s">
        <v>302</v>
      </c>
      <c r="E189" s="24" t="s">
        <v>299</v>
      </c>
      <c r="F189" s="24"/>
      <c r="G189" s="24"/>
      <c r="H189" s="29" t="s">
        <v>304</v>
      </c>
      <c r="I189" s="9" t="s">
        <v>102</v>
      </c>
      <c r="J189" s="9"/>
      <c r="K189" s="13"/>
      <c r="L189" s="13"/>
      <c r="M189" s="43">
        <f t="shared" si="7"/>
        <v>0</v>
      </c>
      <c r="N189" s="43">
        <f t="shared" si="8"/>
        <v>0</v>
      </c>
    </row>
    <row r="190" spans="1:14" s="28" customFormat="1" ht="30" customHeight="1" x14ac:dyDescent="0.25">
      <c r="A190" s="21">
        <v>184</v>
      </c>
      <c r="B190" s="22"/>
      <c r="C190" s="23" t="str">
        <f t="shared" si="6"/>
        <v>Chapitre 06 -Réseau tuyauterie/vanne//VANNE PAPILLON D150 PN16</v>
      </c>
      <c r="D190" s="23" t="s">
        <v>302</v>
      </c>
      <c r="E190" s="24" t="s">
        <v>299</v>
      </c>
      <c r="F190" s="24"/>
      <c r="G190" s="24"/>
      <c r="H190" s="25" t="s">
        <v>80</v>
      </c>
      <c r="I190" s="9" t="s">
        <v>102</v>
      </c>
      <c r="J190" s="9"/>
      <c r="K190" s="13"/>
      <c r="L190" s="13"/>
      <c r="M190" s="43">
        <f t="shared" si="7"/>
        <v>0</v>
      </c>
      <c r="N190" s="43">
        <f t="shared" si="8"/>
        <v>0</v>
      </c>
    </row>
    <row r="191" spans="1:14" s="28" customFormat="1" ht="30" customHeight="1" x14ac:dyDescent="0.25">
      <c r="A191" s="21">
        <v>185</v>
      </c>
      <c r="B191" s="22"/>
      <c r="C191" s="23" t="str">
        <f t="shared" si="6"/>
        <v>Chapitre 06 -Réseau tuyauterie/vanne//VANNE PAPILLON D250 PN16</v>
      </c>
      <c r="D191" s="23" t="s">
        <v>302</v>
      </c>
      <c r="E191" s="24" t="s">
        <v>299</v>
      </c>
      <c r="F191" s="24"/>
      <c r="G191" s="24"/>
      <c r="H191" s="25" t="s">
        <v>79</v>
      </c>
      <c r="I191" s="9" t="s">
        <v>102</v>
      </c>
      <c r="J191" s="9"/>
      <c r="K191" s="13"/>
      <c r="L191" s="13"/>
      <c r="M191" s="43">
        <f t="shared" si="7"/>
        <v>0</v>
      </c>
      <c r="N191" s="43">
        <f t="shared" si="8"/>
        <v>0</v>
      </c>
    </row>
    <row r="192" spans="1:14" s="28" customFormat="1" ht="30" customHeight="1" x14ac:dyDescent="0.25">
      <c r="A192" s="21">
        <v>186</v>
      </c>
      <c r="B192" s="22"/>
      <c r="C192" s="23" t="str">
        <f t="shared" si="6"/>
        <v>Chapitre 07 -  RIA/dévidoir//Dévidoir RIA</v>
      </c>
      <c r="D192" s="23" t="s">
        <v>305</v>
      </c>
      <c r="E192" s="24" t="s">
        <v>306</v>
      </c>
      <c r="F192" s="24"/>
      <c r="G192" s="24"/>
      <c r="H192" s="25" t="s">
        <v>91</v>
      </c>
      <c r="I192" s="9" t="s">
        <v>102</v>
      </c>
      <c r="J192" s="9">
        <v>10</v>
      </c>
      <c r="K192" s="13"/>
      <c r="L192" s="13"/>
      <c r="M192" s="43">
        <f t="shared" si="7"/>
        <v>0</v>
      </c>
      <c r="N192" s="43">
        <f t="shared" si="8"/>
        <v>0</v>
      </c>
    </row>
    <row r="193" spans="1:14" s="28" customFormat="1" ht="30" customHeight="1" x14ac:dyDescent="0.25">
      <c r="A193" s="21">
        <v>187</v>
      </c>
      <c r="B193" s="22"/>
      <c r="C193" s="23" t="str">
        <f t="shared" si="6"/>
        <v xml:space="preserve">Chapitre 07 -  RIA/housse// Fourniture de housse de protection pour RIA </v>
      </c>
      <c r="D193" s="23" t="s">
        <v>305</v>
      </c>
      <c r="E193" s="24" t="s">
        <v>307</v>
      </c>
      <c r="F193" s="24"/>
      <c r="G193" s="24"/>
      <c r="H193" s="25" t="s">
        <v>98</v>
      </c>
      <c r="I193" s="9" t="s">
        <v>102</v>
      </c>
      <c r="J193" s="9">
        <v>10</v>
      </c>
      <c r="K193" s="13"/>
      <c r="L193" s="13"/>
      <c r="M193" s="43">
        <f t="shared" si="7"/>
        <v>0</v>
      </c>
      <c r="N193" s="43">
        <f t="shared" si="8"/>
        <v>0</v>
      </c>
    </row>
    <row r="194" spans="1:14" s="28" customFormat="1" ht="30" customHeight="1" x14ac:dyDescent="0.25">
      <c r="A194" s="21">
        <v>188</v>
      </c>
      <c r="B194" s="22"/>
      <c r="C194" s="23" t="str">
        <f t="shared" si="6"/>
        <v>Chapitre 07 -  RIA/réducteur//Réducteur de pression DN65</v>
      </c>
      <c r="D194" s="23" t="s">
        <v>305</v>
      </c>
      <c r="E194" s="24" t="s">
        <v>308</v>
      </c>
      <c r="F194" s="24"/>
      <c r="G194" s="24"/>
      <c r="H194" s="25" t="s">
        <v>92</v>
      </c>
      <c r="I194" s="9" t="s">
        <v>102</v>
      </c>
      <c r="J194" s="9">
        <v>10</v>
      </c>
      <c r="K194" s="13"/>
      <c r="L194" s="13"/>
      <c r="M194" s="43">
        <f t="shared" si="7"/>
        <v>0</v>
      </c>
      <c r="N194" s="43">
        <f t="shared" si="8"/>
        <v>0</v>
      </c>
    </row>
    <row r="195" spans="1:14" s="28" customFormat="1" ht="30" customHeight="1" x14ac:dyDescent="0.25">
      <c r="A195" s="21">
        <v>189</v>
      </c>
      <c r="B195" s="22"/>
      <c r="C195" s="23" t="str">
        <f t="shared" si="6"/>
        <v>Chapitre 07 -  RIA/RIA//ROBINET D’INCENDIE ARME «  DN 33/30M »</v>
      </c>
      <c r="D195" s="23" t="s">
        <v>305</v>
      </c>
      <c r="E195" s="24" t="s">
        <v>309</v>
      </c>
      <c r="F195" s="24"/>
      <c r="G195" s="24"/>
      <c r="H195" s="25" t="s">
        <v>78</v>
      </c>
      <c r="I195" s="9" t="s">
        <v>102</v>
      </c>
      <c r="J195" s="9">
        <v>10</v>
      </c>
      <c r="K195" s="13"/>
      <c r="L195" s="13"/>
      <c r="M195" s="43">
        <f t="shared" si="7"/>
        <v>0</v>
      </c>
      <c r="N195" s="43">
        <f t="shared" si="8"/>
        <v>0</v>
      </c>
    </row>
    <row r="196" spans="1:14" s="28" customFormat="1" ht="30" customHeight="1" x14ac:dyDescent="0.25">
      <c r="A196" s="21">
        <v>190</v>
      </c>
      <c r="B196" s="22"/>
      <c r="C196" s="23" t="str">
        <f t="shared" si="6"/>
        <v>Chapitre 07 -  RIA/RIA//Robinet d’incendie armé GIROPONS en acier inoxydable DN33/20 avec diffuseur EUROPONS * Référence : 0515120N</v>
      </c>
      <c r="D196" s="23" t="s">
        <v>305</v>
      </c>
      <c r="E196" s="24" t="s">
        <v>309</v>
      </c>
      <c r="F196" s="24"/>
      <c r="G196" s="24"/>
      <c r="H196" s="25" t="s">
        <v>97</v>
      </c>
      <c r="I196" s="9" t="s">
        <v>102</v>
      </c>
      <c r="J196" s="9">
        <v>10</v>
      </c>
      <c r="K196" s="13"/>
      <c r="L196" s="13"/>
      <c r="M196" s="43">
        <f t="shared" si="7"/>
        <v>0</v>
      </c>
      <c r="N196" s="43">
        <f t="shared" si="8"/>
        <v>0</v>
      </c>
    </row>
    <row r="197" spans="1:14" s="28" customFormat="1" ht="30" customHeight="1" x14ac:dyDescent="0.25">
      <c r="A197" s="21">
        <v>191</v>
      </c>
      <c r="B197" s="22"/>
      <c r="C197" s="23" t="str">
        <f t="shared" si="6"/>
        <v xml:space="preserve">Chapitre 07 -  RIA/RIA//SKID RIA 16 BARS </v>
      </c>
      <c r="D197" s="23" t="s">
        <v>305</v>
      </c>
      <c r="E197" s="24" t="s">
        <v>309</v>
      </c>
      <c r="F197" s="24"/>
      <c r="G197" s="24"/>
      <c r="H197" s="25" t="s">
        <v>73</v>
      </c>
      <c r="I197" s="9" t="s">
        <v>102</v>
      </c>
      <c r="J197" s="9"/>
      <c r="K197" s="13"/>
      <c r="L197" s="13"/>
      <c r="M197" s="43">
        <f t="shared" si="7"/>
        <v>0</v>
      </c>
      <c r="N197" s="43">
        <f t="shared" si="8"/>
        <v>0</v>
      </c>
    </row>
    <row r="198" spans="1:14" s="28" customFormat="1" ht="30" customHeight="1" x14ac:dyDescent="0.25">
      <c r="A198" s="21">
        <v>192</v>
      </c>
      <c r="B198" s="22"/>
      <c r="C198" s="23" t="str">
        <f t="shared" ref="C198:C261" si="9">D198&amp;"/"&amp;E198&amp;"/"&amp;F198&amp;"/"&amp;G198&amp;H198</f>
        <v>Chapitre 08 - PI///Kit de renversabilité PAM gamme ELANCIO poteau incendie - SAU-W060524</v>
      </c>
      <c r="D198" s="23" t="s">
        <v>310</v>
      </c>
      <c r="E198" s="24"/>
      <c r="F198" s="24"/>
      <c r="G198" s="24"/>
      <c r="H198" s="29" t="s">
        <v>311</v>
      </c>
      <c r="I198" s="9" t="s">
        <v>102</v>
      </c>
      <c r="J198" s="9"/>
      <c r="K198" s="13"/>
      <c r="L198" s="13"/>
      <c r="M198" s="43">
        <f t="shared" si="7"/>
        <v>0</v>
      </c>
      <c r="N198" s="43">
        <f t="shared" si="8"/>
        <v>0</v>
      </c>
    </row>
    <row r="199" spans="1:14" s="28" customFormat="1" ht="30" customHeight="1" x14ac:dyDescent="0.25">
      <c r="A199" s="21">
        <v>193</v>
      </c>
      <c r="B199" s="22"/>
      <c r="C199" s="23" t="str">
        <f t="shared" si="9"/>
        <v>Chapitre 09 -  Désenfumage/câble//Câble acier diam 2,4 mm treuils et tirer lacher - 3420005</v>
      </c>
      <c r="D199" s="23" t="s">
        <v>312</v>
      </c>
      <c r="E199" s="24" t="s">
        <v>313</v>
      </c>
      <c r="F199" s="24"/>
      <c r="G199" s="24"/>
      <c r="H199" s="29" t="s">
        <v>314</v>
      </c>
      <c r="I199" s="9" t="s">
        <v>105</v>
      </c>
      <c r="J199" s="9"/>
      <c r="K199" s="13"/>
      <c r="L199" s="13"/>
      <c r="M199" s="43">
        <f t="shared" si="7"/>
        <v>0</v>
      </c>
      <c r="N199" s="43">
        <f t="shared" si="8"/>
        <v>0</v>
      </c>
    </row>
    <row r="200" spans="1:14" s="28" customFormat="1" ht="30" customHeight="1" x14ac:dyDescent="0.25">
      <c r="A200" s="21">
        <v>194</v>
      </c>
      <c r="B200" s="22"/>
      <c r="C200" s="23" t="str">
        <f t="shared" si="9"/>
        <v>Chapitre 09 -  Désenfumage/câble//Cheminement cable + ressorts Gaz - Exutoire type 8</v>
      </c>
      <c r="D200" s="23" t="s">
        <v>312</v>
      </c>
      <c r="E200" s="24" t="s">
        <v>313</v>
      </c>
      <c r="F200" s="24"/>
      <c r="G200" s="24"/>
      <c r="H200" s="29" t="s">
        <v>315</v>
      </c>
      <c r="I200" s="9" t="s">
        <v>102</v>
      </c>
      <c r="J200" s="9"/>
      <c r="K200" s="13"/>
      <c r="L200" s="13"/>
      <c r="M200" s="43">
        <f t="shared" si="7"/>
        <v>0</v>
      </c>
      <c r="N200" s="43">
        <f t="shared" si="8"/>
        <v>0</v>
      </c>
    </row>
    <row r="201" spans="1:14" s="28" customFormat="1" ht="30" customHeight="1" x14ac:dyDescent="0.25">
      <c r="A201" s="21">
        <v>195</v>
      </c>
      <c r="B201" s="22"/>
      <c r="C201" s="23" t="str">
        <f t="shared" si="9"/>
        <v>Chapitre 09 -  Désenfumage/cadre//CADRE ALU - 3499010</v>
      </c>
      <c r="D201" s="23" t="s">
        <v>312</v>
      </c>
      <c r="E201" s="24" t="s">
        <v>316</v>
      </c>
      <c r="F201" s="24"/>
      <c r="G201" s="24"/>
      <c r="H201" s="29" t="s">
        <v>317</v>
      </c>
      <c r="I201" s="9" t="s">
        <v>102</v>
      </c>
      <c r="J201" s="9"/>
      <c r="K201" s="13"/>
      <c r="L201" s="13"/>
      <c r="M201" s="43">
        <f t="shared" ref="M201:M264" si="10">J201*K201</f>
        <v>0</v>
      </c>
      <c r="N201" s="43">
        <f t="shared" ref="N201:N264" si="11">J201*L201</f>
        <v>0</v>
      </c>
    </row>
    <row r="202" spans="1:14" s="28" customFormat="1" ht="30" customHeight="1" x14ac:dyDescent="0.25">
      <c r="A202" s="21">
        <v>196</v>
      </c>
      <c r="B202" s="22"/>
      <c r="C202" s="23" t="str">
        <f t="shared" si="9"/>
        <v>Chapitre 09 -  Désenfumage/capot//CAPOT EXUTOIRE 123,4x183,4+accessoires - CAPOT</v>
      </c>
      <c r="D202" s="23" t="s">
        <v>312</v>
      </c>
      <c r="E202" s="24" t="s">
        <v>318</v>
      </c>
      <c r="F202" s="24"/>
      <c r="G202" s="24"/>
      <c r="H202" s="29" t="s">
        <v>319</v>
      </c>
      <c r="I202" s="9" t="s">
        <v>102</v>
      </c>
      <c r="J202" s="9">
        <v>5</v>
      </c>
      <c r="K202" s="13"/>
      <c r="L202" s="13"/>
      <c r="M202" s="43">
        <f t="shared" si="10"/>
        <v>0</v>
      </c>
      <c r="N202" s="43">
        <f t="shared" si="11"/>
        <v>0</v>
      </c>
    </row>
    <row r="203" spans="1:14" s="28" customFormat="1" ht="30" customHeight="1" x14ac:dyDescent="0.25">
      <c r="A203" s="21">
        <v>197</v>
      </c>
      <c r="B203" s="22"/>
      <c r="C203" s="23" t="str">
        <f t="shared" si="9"/>
        <v>Chapitre 09 -  Désenfumage/capot//CAPOT EXUTOIRE 192,0X 85,0 + accessoires - ECODIS</v>
      </c>
      <c r="D203" s="23" t="s">
        <v>312</v>
      </c>
      <c r="E203" s="24" t="s">
        <v>318</v>
      </c>
      <c r="F203" s="24"/>
      <c r="G203" s="24"/>
      <c r="H203" s="29" t="s">
        <v>320</v>
      </c>
      <c r="I203" s="9" t="s">
        <v>102</v>
      </c>
      <c r="J203" s="9">
        <v>5</v>
      </c>
      <c r="K203" s="13"/>
      <c r="L203" s="13"/>
      <c r="M203" s="43">
        <f t="shared" si="10"/>
        <v>0</v>
      </c>
      <c r="N203" s="43">
        <f t="shared" si="11"/>
        <v>0</v>
      </c>
    </row>
    <row r="204" spans="1:14" s="28" customFormat="1" ht="30" customHeight="1" x14ac:dyDescent="0.25">
      <c r="A204" s="21">
        <v>198</v>
      </c>
      <c r="B204" s="22"/>
      <c r="C204" s="23" t="str">
        <f t="shared" si="9"/>
        <v>Chapitre 09 -  Désenfumage/cartouche// CARTOUCHE SPARKLET      100G      Diam 2.3       Long 11</v>
      </c>
      <c r="D204" s="23" t="s">
        <v>312</v>
      </c>
      <c r="E204" s="24" t="s">
        <v>321</v>
      </c>
      <c r="F204" s="24"/>
      <c r="G204" s="24"/>
      <c r="H204" s="25" t="s">
        <v>110</v>
      </c>
      <c r="I204" s="9" t="s">
        <v>102</v>
      </c>
      <c r="J204" s="9">
        <v>60</v>
      </c>
      <c r="K204" s="13"/>
      <c r="L204" s="13"/>
      <c r="M204" s="43">
        <f t="shared" si="10"/>
        <v>0</v>
      </c>
      <c r="N204" s="43">
        <f t="shared" si="11"/>
        <v>0</v>
      </c>
    </row>
    <row r="205" spans="1:14" s="28" customFormat="1" ht="30" customHeight="1" x14ac:dyDescent="0.25">
      <c r="A205" s="21">
        <v>199</v>
      </c>
      <c r="B205" s="22"/>
      <c r="C205" s="23" t="str">
        <f t="shared" si="9"/>
        <v>Chapitre 09 -  Désenfumage/cartouche//Cartouche CO2 20G SS BAGUE - DESAUTEL</v>
      </c>
      <c r="D205" s="23" t="s">
        <v>312</v>
      </c>
      <c r="E205" s="24" t="s">
        <v>321</v>
      </c>
      <c r="F205" s="24"/>
      <c r="G205" s="24"/>
      <c r="H205" s="29" t="s">
        <v>322</v>
      </c>
      <c r="I205" s="9" t="s">
        <v>102</v>
      </c>
      <c r="J205" s="9">
        <v>60</v>
      </c>
      <c r="K205" s="13"/>
      <c r="L205" s="13"/>
      <c r="M205" s="43">
        <f t="shared" si="10"/>
        <v>0</v>
      </c>
      <c r="N205" s="43">
        <f t="shared" si="11"/>
        <v>0</v>
      </c>
    </row>
    <row r="206" spans="1:14" s="28" customFormat="1" ht="30" customHeight="1" x14ac:dyDescent="0.25">
      <c r="A206" s="21">
        <v>200</v>
      </c>
      <c r="B206" s="22"/>
      <c r="C206" s="23" t="str">
        <f t="shared" si="9"/>
        <v>Chapitre 09 -  Désenfumage/cartouche//CARTOUCHE CO2 20G SSBAGUE/COFFRET - 3480020</v>
      </c>
      <c r="D206" s="23" t="s">
        <v>312</v>
      </c>
      <c r="E206" s="24" t="s">
        <v>321</v>
      </c>
      <c r="F206" s="24"/>
      <c r="G206" s="24"/>
      <c r="H206" s="29" t="s">
        <v>323</v>
      </c>
      <c r="I206" s="9" t="s">
        <v>102</v>
      </c>
      <c r="J206" s="9">
        <v>60</v>
      </c>
      <c r="K206" s="13"/>
      <c r="L206" s="13"/>
      <c r="M206" s="43">
        <f t="shared" si="10"/>
        <v>0</v>
      </c>
      <c r="N206" s="43">
        <f t="shared" si="11"/>
        <v>0</v>
      </c>
    </row>
    <row r="207" spans="1:14" s="28" customFormat="1" ht="30" customHeight="1" x14ac:dyDescent="0.25">
      <c r="A207" s="21">
        <v>201</v>
      </c>
      <c r="B207" s="22"/>
      <c r="C207" s="23" t="str">
        <f t="shared" si="9"/>
        <v>Chapitre 09 -  Désenfumage/cartouche//CARTOUCHE CO2 30G - CO2 30G</v>
      </c>
      <c r="D207" s="23" t="s">
        <v>312</v>
      </c>
      <c r="E207" s="24" t="s">
        <v>321</v>
      </c>
      <c r="F207" s="24"/>
      <c r="G207" s="24"/>
      <c r="H207" s="29" t="s">
        <v>324</v>
      </c>
      <c r="I207" s="9" t="s">
        <v>102</v>
      </c>
      <c r="J207" s="9">
        <v>60</v>
      </c>
      <c r="K207" s="13"/>
      <c r="L207" s="13"/>
      <c r="M207" s="43">
        <f t="shared" si="10"/>
        <v>0</v>
      </c>
      <c r="N207" s="43">
        <f t="shared" si="11"/>
        <v>0</v>
      </c>
    </row>
    <row r="208" spans="1:14" s="28" customFormat="1" ht="30" customHeight="1" x14ac:dyDescent="0.25">
      <c r="A208" s="21">
        <v>202</v>
      </c>
      <c r="B208" s="22"/>
      <c r="C208" s="23" t="str">
        <f t="shared" si="9"/>
        <v>Chapitre 09 -  Désenfumage/cartouche//CARTOUCHE CO2 40G - CO2 40G</v>
      </c>
      <c r="D208" s="23" t="s">
        <v>312</v>
      </c>
      <c r="E208" s="24" t="s">
        <v>321</v>
      </c>
      <c r="F208" s="24"/>
      <c r="G208" s="24"/>
      <c r="H208" s="29" t="s">
        <v>325</v>
      </c>
      <c r="I208" s="9" t="s">
        <v>102</v>
      </c>
      <c r="J208" s="9">
        <v>60</v>
      </c>
      <c r="K208" s="13"/>
      <c r="L208" s="13"/>
      <c r="M208" s="43">
        <f t="shared" si="10"/>
        <v>0</v>
      </c>
      <c r="N208" s="43">
        <f t="shared" si="11"/>
        <v>0</v>
      </c>
    </row>
    <row r="209" spans="1:14" s="28" customFormat="1" ht="30" customHeight="1" x14ac:dyDescent="0.25">
      <c r="A209" s="21">
        <v>203</v>
      </c>
      <c r="B209" s="22"/>
      <c r="C209" s="23" t="str">
        <f t="shared" si="9"/>
        <v>Chapitre 09 -  Désenfumage/cartouche//CARTOUCHE CO2 60G - CO2 40G</v>
      </c>
      <c r="D209" s="23" t="s">
        <v>312</v>
      </c>
      <c r="E209" s="24" t="s">
        <v>321</v>
      </c>
      <c r="F209" s="24"/>
      <c r="G209" s="24"/>
      <c r="H209" s="29" t="s">
        <v>326</v>
      </c>
      <c r="I209" s="9" t="s">
        <v>102</v>
      </c>
      <c r="J209" s="9">
        <v>60</v>
      </c>
      <c r="K209" s="13"/>
      <c r="L209" s="13"/>
      <c r="M209" s="43">
        <f t="shared" si="10"/>
        <v>0</v>
      </c>
      <c r="N209" s="43">
        <f t="shared" si="11"/>
        <v>0</v>
      </c>
    </row>
    <row r="210" spans="1:14" s="28" customFormat="1" ht="30" customHeight="1" x14ac:dyDescent="0.25">
      <c r="A210" s="21">
        <v>204</v>
      </c>
      <c r="B210" s="22"/>
      <c r="C210" s="23" t="str">
        <f t="shared" si="9"/>
        <v>Chapitre 09 -  Désenfumage/cartouche//CARTOUCHE CO2 60G - CO2 40G</v>
      </c>
      <c r="D210" s="23" t="s">
        <v>312</v>
      </c>
      <c r="E210" s="24" t="s">
        <v>321</v>
      </c>
      <c r="F210" s="24"/>
      <c r="G210" s="24"/>
      <c r="H210" s="29" t="s">
        <v>326</v>
      </c>
      <c r="I210" s="9" t="s">
        <v>102</v>
      </c>
      <c r="J210" s="9">
        <v>60</v>
      </c>
      <c r="K210" s="13"/>
      <c r="L210" s="13"/>
      <c r="M210" s="43">
        <f t="shared" si="10"/>
        <v>0</v>
      </c>
      <c r="N210" s="43">
        <f t="shared" si="11"/>
        <v>0</v>
      </c>
    </row>
    <row r="211" spans="1:14" s="28" customFormat="1" ht="30" customHeight="1" x14ac:dyDescent="0.25">
      <c r="A211" s="21">
        <v>205</v>
      </c>
      <c r="B211" s="22"/>
      <c r="C211" s="23" t="str">
        <f t="shared" si="9"/>
        <v>Chapitre 09 -  Désenfumage/cartouche//CARTOUCHE CO2 DIAM 34 FIL 15 - P4P-E9</v>
      </c>
      <c r="D211" s="23" t="s">
        <v>312</v>
      </c>
      <c r="E211" s="24" t="s">
        <v>321</v>
      </c>
      <c r="F211" s="24"/>
      <c r="G211" s="24"/>
      <c r="H211" s="29" t="s">
        <v>327</v>
      </c>
      <c r="I211" s="9" t="s">
        <v>102</v>
      </c>
      <c r="J211" s="9">
        <v>60</v>
      </c>
      <c r="K211" s="13"/>
      <c r="L211" s="13"/>
      <c r="M211" s="43">
        <f t="shared" si="10"/>
        <v>0</v>
      </c>
      <c r="N211" s="43">
        <f t="shared" si="11"/>
        <v>0</v>
      </c>
    </row>
    <row r="212" spans="1:14" s="28" customFormat="1" ht="30" customHeight="1" x14ac:dyDescent="0.25">
      <c r="A212" s="21">
        <v>206</v>
      </c>
      <c r="B212" s="22"/>
      <c r="C212" s="23" t="str">
        <f t="shared" si="9"/>
        <v>Chapitre 09 -  Désenfumage/cartouche//CARTOUCHE CO2 DIAM 34 FIL 21,7 - EXT E9</v>
      </c>
      <c r="D212" s="23" t="s">
        <v>312</v>
      </c>
      <c r="E212" s="24" t="s">
        <v>321</v>
      </c>
      <c r="F212" s="24"/>
      <c r="G212" s="24"/>
      <c r="H212" s="29" t="s">
        <v>328</v>
      </c>
      <c r="I212" s="9" t="s">
        <v>102</v>
      </c>
      <c r="J212" s="9">
        <v>60</v>
      </c>
      <c r="K212" s="13"/>
      <c r="L212" s="13"/>
      <c r="M212" s="43">
        <f t="shared" si="10"/>
        <v>0</v>
      </c>
      <c r="N212" s="43">
        <f t="shared" si="11"/>
        <v>0</v>
      </c>
    </row>
    <row r="213" spans="1:14" s="28" customFormat="1" ht="30" customHeight="1" x14ac:dyDescent="0.25">
      <c r="A213" s="21">
        <v>207</v>
      </c>
      <c r="B213" s="22"/>
      <c r="C213" s="23" t="str">
        <f t="shared" si="9"/>
        <v>Chapitre 09 -  Désenfumage/cartouche//CARTOUCHE SPARKLET      100G      Diam 1.7       Long 21.5 &amp;
CARTOUCHE SPARKLET      100G      Diam 1.7       Long 21.5F</v>
      </c>
      <c r="D213" s="23" t="s">
        <v>312</v>
      </c>
      <c r="E213" s="24" t="s">
        <v>321</v>
      </c>
      <c r="F213" s="24"/>
      <c r="G213" s="24"/>
      <c r="H213" s="25" t="s">
        <v>124</v>
      </c>
      <c r="I213" s="9" t="s">
        <v>102</v>
      </c>
      <c r="J213" s="9">
        <v>60</v>
      </c>
      <c r="K213" s="13"/>
      <c r="L213" s="13"/>
      <c r="M213" s="43">
        <f t="shared" si="10"/>
        <v>0</v>
      </c>
      <c r="N213" s="43">
        <f t="shared" si="11"/>
        <v>0</v>
      </c>
    </row>
    <row r="214" spans="1:14" s="28" customFormat="1" ht="30" customHeight="1" x14ac:dyDescent="0.25">
      <c r="A214" s="21">
        <v>208</v>
      </c>
      <c r="B214" s="22"/>
      <c r="C214" s="23" t="str">
        <f t="shared" si="9"/>
        <v>Chapitre 09 -  Désenfumage/cartouche//CARTOUCHE SPARKLET      100G      Diam 1.8       Long 22 &amp; 
CARTOUCHE SPARKLET      100G      Diam 1.8       Long 22F</v>
      </c>
      <c r="D214" s="23" t="s">
        <v>312</v>
      </c>
      <c r="E214" s="24" t="s">
        <v>321</v>
      </c>
      <c r="F214" s="24"/>
      <c r="G214" s="24"/>
      <c r="H214" s="25" t="s">
        <v>125</v>
      </c>
      <c r="I214" s="9" t="s">
        <v>102</v>
      </c>
      <c r="J214" s="9">
        <v>60</v>
      </c>
      <c r="K214" s="13"/>
      <c r="L214" s="13"/>
      <c r="M214" s="43">
        <f t="shared" si="10"/>
        <v>0</v>
      </c>
      <c r="N214" s="43">
        <f t="shared" si="11"/>
        <v>0</v>
      </c>
    </row>
    <row r="215" spans="1:14" s="28" customFormat="1" ht="30" customHeight="1" x14ac:dyDescent="0.25">
      <c r="A215" s="21">
        <v>209</v>
      </c>
      <c r="B215" s="22"/>
      <c r="C215" s="23" t="str">
        <f t="shared" si="9"/>
        <v>Chapitre 09 -  Désenfumage/cartouche//CARTOUCHE SPARKLET      100G      Diam 2.3       Long 17</v>
      </c>
      <c r="D215" s="23" t="s">
        <v>312</v>
      </c>
      <c r="E215" s="24" t="s">
        <v>321</v>
      </c>
      <c r="F215" s="24"/>
      <c r="G215" s="24"/>
      <c r="H215" s="25" t="s">
        <v>84</v>
      </c>
      <c r="I215" s="9" t="s">
        <v>102</v>
      </c>
      <c r="J215" s="9">
        <v>60</v>
      </c>
      <c r="K215" s="13"/>
      <c r="L215" s="13"/>
      <c r="M215" s="43">
        <f t="shared" si="10"/>
        <v>0</v>
      </c>
      <c r="N215" s="43">
        <f t="shared" si="11"/>
        <v>0</v>
      </c>
    </row>
    <row r="216" spans="1:14" s="28" customFormat="1" ht="30" customHeight="1" x14ac:dyDescent="0.25">
      <c r="A216" s="21">
        <v>210</v>
      </c>
      <c r="B216" s="22"/>
      <c r="C216" s="23" t="str">
        <f t="shared" si="9"/>
        <v>Chapitre 09 -  Désenfumage/cartouche//CARTOUCHE SPARKLET      100G      Diam 2.3       Long 19</v>
      </c>
      <c r="D216" s="23" t="s">
        <v>312</v>
      </c>
      <c r="E216" s="24" t="s">
        <v>321</v>
      </c>
      <c r="F216" s="24"/>
      <c r="G216" s="24"/>
      <c r="H216" s="25" t="s">
        <v>85</v>
      </c>
      <c r="I216" s="9" t="s">
        <v>102</v>
      </c>
      <c r="J216" s="9">
        <v>60</v>
      </c>
      <c r="K216" s="13"/>
      <c r="L216" s="13"/>
      <c r="M216" s="43">
        <f t="shared" si="10"/>
        <v>0</v>
      </c>
      <c r="N216" s="43">
        <f t="shared" si="11"/>
        <v>0</v>
      </c>
    </row>
    <row r="217" spans="1:14" s="28" customFormat="1" ht="30" customHeight="1" x14ac:dyDescent="0.25">
      <c r="A217" s="21">
        <v>211</v>
      </c>
      <c r="B217" s="22"/>
      <c r="C217" s="23" t="str">
        <f t="shared" si="9"/>
        <v>Chapitre 09 -  Désenfumage/cartouche//CARTOUCHE SPARKLET      100G      Diam 3.4       Long 13</v>
      </c>
      <c r="D217" s="23" t="s">
        <v>312</v>
      </c>
      <c r="E217" s="24" t="s">
        <v>321</v>
      </c>
      <c r="F217" s="24"/>
      <c r="G217" s="24"/>
      <c r="H217" s="25" t="s">
        <v>83</v>
      </c>
      <c r="I217" s="9" t="s">
        <v>102</v>
      </c>
      <c r="J217" s="9">
        <v>60</v>
      </c>
      <c r="K217" s="13"/>
      <c r="L217" s="13"/>
      <c r="M217" s="43">
        <f t="shared" si="10"/>
        <v>0</v>
      </c>
      <c r="N217" s="43">
        <f t="shared" si="11"/>
        <v>0</v>
      </c>
    </row>
    <row r="218" spans="1:14" s="28" customFormat="1" ht="30" customHeight="1" x14ac:dyDescent="0.25">
      <c r="A218" s="21">
        <v>212</v>
      </c>
      <c r="B218" s="22"/>
      <c r="C218" s="23" t="str">
        <f t="shared" si="9"/>
        <v>Chapitre 09 -  Désenfumage/cartouche//CARTOUCHE SPARKLET      150G      Diam 1.7       Long 30 &amp;
CARTOUCHE SPARKLET      150G      Diam 1.7       Long 30F</v>
      </c>
      <c r="D218" s="23" t="s">
        <v>312</v>
      </c>
      <c r="E218" s="24" t="s">
        <v>321</v>
      </c>
      <c r="F218" s="24"/>
      <c r="G218" s="24"/>
      <c r="H218" s="25" t="s">
        <v>127</v>
      </c>
      <c r="I218" s="9" t="s">
        <v>102</v>
      </c>
      <c r="J218" s="9">
        <v>60</v>
      </c>
      <c r="K218" s="13"/>
      <c r="L218" s="13"/>
      <c r="M218" s="43">
        <f t="shared" si="10"/>
        <v>0</v>
      </c>
      <c r="N218" s="43">
        <f t="shared" si="11"/>
        <v>0</v>
      </c>
    </row>
    <row r="219" spans="1:14" s="28" customFormat="1" ht="30" customHeight="1" x14ac:dyDescent="0.25">
      <c r="A219" s="21">
        <v>213</v>
      </c>
      <c r="B219" s="22"/>
      <c r="C219" s="23" t="str">
        <f t="shared" si="9"/>
        <v>Chapitre 09 -  Désenfumage/cartouche//CARTOUCHE SPARKLET      150G      Diam 2       Long 32 &amp; 
CARTOUCHE SPARKLET      150G      Diam 2       Long 32F</v>
      </c>
      <c r="D219" s="23" t="s">
        <v>312</v>
      </c>
      <c r="E219" s="24" t="s">
        <v>321</v>
      </c>
      <c r="F219" s="24"/>
      <c r="G219" s="24"/>
      <c r="H219" s="25" t="s">
        <v>128</v>
      </c>
      <c r="I219" s="9" t="s">
        <v>102</v>
      </c>
      <c r="J219" s="9">
        <v>60</v>
      </c>
      <c r="K219" s="13"/>
      <c r="L219" s="13"/>
      <c r="M219" s="43">
        <f t="shared" si="10"/>
        <v>0</v>
      </c>
      <c r="N219" s="43">
        <f t="shared" si="11"/>
        <v>0</v>
      </c>
    </row>
    <row r="220" spans="1:14" s="28" customFormat="1" ht="30" customHeight="1" x14ac:dyDescent="0.25">
      <c r="A220" s="21">
        <v>214</v>
      </c>
      <c r="B220" s="22"/>
      <c r="C220" s="23" t="str">
        <f t="shared" si="9"/>
        <v>Chapitre 09 -  Désenfumage/cartouche//CARTOUCHE SPARKLET      150G      Diam 2.2       Long 26 &amp;
CARTOUCHE SPARKLET      150G      Diam 2.2       Long 26F</v>
      </c>
      <c r="D220" s="23" t="s">
        <v>312</v>
      </c>
      <c r="E220" s="24" t="s">
        <v>321</v>
      </c>
      <c r="F220" s="24"/>
      <c r="G220" s="24"/>
      <c r="H220" s="25" t="s">
        <v>126</v>
      </c>
      <c r="I220" s="9" t="s">
        <v>102</v>
      </c>
      <c r="J220" s="9">
        <v>60</v>
      </c>
      <c r="K220" s="13"/>
      <c r="L220" s="13"/>
      <c r="M220" s="43">
        <f t="shared" si="10"/>
        <v>0</v>
      </c>
      <c r="N220" s="43">
        <f t="shared" si="11"/>
        <v>0</v>
      </c>
    </row>
    <row r="221" spans="1:14" s="28" customFormat="1" ht="30" customHeight="1" x14ac:dyDescent="0.25">
      <c r="A221" s="21">
        <v>215</v>
      </c>
      <c r="B221" s="22"/>
      <c r="C221" s="23" t="str">
        <f t="shared" si="9"/>
        <v xml:space="preserve">Chapitre 09 -  Désenfumage/cartouche//CARTOUCHE SPARKLET      20G      Diam 2.3       Long 11 </v>
      </c>
      <c r="D221" s="23" t="s">
        <v>312</v>
      </c>
      <c r="E221" s="24" t="s">
        <v>321</v>
      </c>
      <c r="F221" s="24"/>
      <c r="G221" s="24"/>
      <c r="H221" s="25" t="s">
        <v>81</v>
      </c>
      <c r="I221" s="9" t="s">
        <v>102</v>
      </c>
      <c r="J221" s="9">
        <v>60</v>
      </c>
      <c r="K221" s="13"/>
      <c r="L221" s="13"/>
      <c r="M221" s="43">
        <f t="shared" si="10"/>
        <v>0</v>
      </c>
      <c r="N221" s="43">
        <f t="shared" si="11"/>
        <v>0</v>
      </c>
    </row>
    <row r="222" spans="1:14" s="28" customFormat="1" ht="30" customHeight="1" x14ac:dyDescent="0.25">
      <c r="A222" s="21">
        <v>216</v>
      </c>
      <c r="B222" s="22"/>
      <c r="C222" s="23" t="str">
        <f t="shared" si="9"/>
        <v>Chapitre 09 -  Désenfumage/cartouche//CARTOUCHE SPARKLET      20G      Diam 2.8       Long 11.6</v>
      </c>
      <c r="D222" s="23" t="s">
        <v>312</v>
      </c>
      <c r="E222" s="24" t="s">
        <v>321</v>
      </c>
      <c r="F222" s="24"/>
      <c r="G222" s="24"/>
      <c r="H222" s="25" t="s">
        <v>82</v>
      </c>
      <c r="I222" s="9" t="s">
        <v>102</v>
      </c>
      <c r="J222" s="9">
        <v>60</v>
      </c>
      <c r="K222" s="13"/>
      <c r="L222" s="13"/>
      <c r="M222" s="43">
        <f t="shared" si="10"/>
        <v>0</v>
      </c>
      <c r="N222" s="43">
        <f t="shared" si="11"/>
        <v>0</v>
      </c>
    </row>
    <row r="223" spans="1:14" s="28" customFormat="1" ht="30" customHeight="1" x14ac:dyDescent="0.25">
      <c r="A223" s="21">
        <v>217</v>
      </c>
      <c r="B223" s="22"/>
      <c r="C223" s="23" t="str">
        <f t="shared" si="9"/>
        <v>Chapitre 09 -  Désenfumage/cartouche//CARTOUCHE SPARKLET      300G      Diam 1.7       Long 30 &amp; 
CARTOUCHE SPARKLET      300G      Diam 1.7       Long 30F</v>
      </c>
      <c r="D223" s="23" t="s">
        <v>312</v>
      </c>
      <c r="E223" s="24" t="s">
        <v>321</v>
      </c>
      <c r="F223" s="24"/>
      <c r="G223" s="24"/>
      <c r="H223" s="25" t="s">
        <v>129</v>
      </c>
      <c r="I223" s="9" t="s">
        <v>102</v>
      </c>
      <c r="J223" s="9">
        <v>60</v>
      </c>
      <c r="K223" s="13"/>
      <c r="L223" s="13"/>
      <c r="M223" s="43">
        <f t="shared" si="10"/>
        <v>0</v>
      </c>
      <c r="N223" s="43">
        <f t="shared" si="11"/>
        <v>0</v>
      </c>
    </row>
    <row r="224" spans="1:14" s="28" customFormat="1" ht="30" customHeight="1" x14ac:dyDescent="0.25">
      <c r="A224" s="21">
        <v>218</v>
      </c>
      <c r="B224" s="22"/>
      <c r="C224" s="23" t="str">
        <f t="shared" si="9"/>
        <v>Chapitre 09 -  Désenfumage/cartouche//CARTOUCHE THERMO CO2 40G100°C - 3460017</v>
      </c>
      <c r="D224" s="23" t="s">
        <v>312</v>
      </c>
      <c r="E224" s="24" t="s">
        <v>321</v>
      </c>
      <c r="F224" s="24"/>
      <c r="G224" s="24"/>
      <c r="H224" s="29" t="s">
        <v>329</v>
      </c>
      <c r="I224" s="9" t="s">
        <v>102</v>
      </c>
      <c r="J224" s="9">
        <v>60</v>
      </c>
      <c r="K224" s="13"/>
      <c r="L224" s="13"/>
      <c r="M224" s="43">
        <f t="shared" si="10"/>
        <v>0</v>
      </c>
      <c r="N224" s="43">
        <f t="shared" si="11"/>
        <v>0</v>
      </c>
    </row>
    <row r="225" spans="1:14" s="28" customFormat="1" ht="30" customHeight="1" x14ac:dyDescent="0.25">
      <c r="A225" s="21">
        <v>219</v>
      </c>
      <c r="B225" s="22"/>
      <c r="C225" s="23" t="str">
        <f t="shared" si="9"/>
        <v>Chapitre 09 -  Désenfumage/coffret//COFFRET O/S CSK 20+MECANISME+ACCESSOIRES - MADI CSK</v>
      </c>
      <c r="D225" s="23" t="s">
        <v>312</v>
      </c>
      <c r="E225" s="24" t="s">
        <v>275</v>
      </c>
      <c r="F225" s="24"/>
      <c r="G225" s="24"/>
      <c r="H225" s="29" t="s">
        <v>330</v>
      </c>
      <c r="I225" s="9" t="s">
        <v>102</v>
      </c>
      <c r="J225" s="9"/>
      <c r="K225" s="13"/>
      <c r="L225" s="13"/>
      <c r="M225" s="43">
        <f t="shared" si="10"/>
        <v>0</v>
      </c>
      <c r="N225" s="43">
        <f t="shared" si="11"/>
        <v>0</v>
      </c>
    </row>
    <row r="226" spans="1:14" s="28" customFormat="1" ht="30" customHeight="1" x14ac:dyDescent="0.25">
      <c r="A226" s="21">
        <v>220</v>
      </c>
      <c r="B226" s="22"/>
      <c r="C226" s="23" t="str">
        <f t="shared" si="9"/>
        <v>Chapitre 09 -  Désenfumage/dôme//DOME PCA AVEC CADRE 1000x1000 - 3499010</v>
      </c>
      <c r="D226" s="23" t="s">
        <v>312</v>
      </c>
      <c r="E226" s="24" t="s">
        <v>331</v>
      </c>
      <c r="F226" s="24"/>
      <c r="G226" s="24"/>
      <c r="H226" s="29" t="s">
        <v>332</v>
      </c>
      <c r="I226" s="9" t="s">
        <v>102</v>
      </c>
      <c r="J226" s="9"/>
      <c r="K226" s="13"/>
      <c r="L226" s="13"/>
      <c r="M226" s="43">
        <f t="shared" si="10"/>
        <v>0</v>
      </c>
      <c r="N226" s="43">
        <f t="shared" si="11"/>
        <v>0</v>
      </c>
    </row>
    <row r="227" spans="1:14" s="28" customFormat="1" ht="30" customHeight="1" x14ac:dyDescent="0.25">
      <c r="A227" s="21">
        <v>221</v>
      </c>
      <c r="B227" s="22"/>
      <c r="C227" s="23" t="str">
        <f t="shared" si="9"/>
        <v>Chapitre 09 -  Désenfumage/fusible//AMPOULE THERMOFUS 93°C - 3460017</v>
      </c>
      <c r="D227" s="23" t="s">
        <v>312</v>
      </c>
      <c r="E227" s="24" t="s">
        <v>333</v>
      </c>
      <c r="F227" s="24"/>
      <c r="G227" s="24"/>
      <c r="H227" s="29" t="s">
        <v>334</v>
      </c>
      <c r="I227" s="9" t="s">
        <v>102</v>
      </c>
      <c r="J227" s="9"/>
      <c r="K227" s="13"/>
      <c r="L227" s="13"/>
      <c r="M227" s="43">
        <f t="shared" si="10"/>
        <v>0</v>
      </c>
      <c r="N227" s="43">
        <f t="shared" si="11"/>
        <v>0</v>
      </c>
    </row>
    <row r="228" spans="1:14" s="28" customFormat="1" ht="30" customHeight="1" x14ac:dyDescent="0.25">
      <c r="A228" s="21">
        <v>222</v>
      </c>
      <c r="B228" s="22"/>
      <c r="C228" s="23" t="str">
        <f t="shared" si="9"/>
        <v>Chapitre 09 -  Désenfumage/fusible//FUSIBLE DEMULTIPLIE cat 1/EXUTOIRE - 3430310</v>
      </c>
      <c r="D228" s="23" t="s">
        <v>312</v>
      </c>
      <c r="E228" s="24" t="s">
        <v>333</v>
      </c>
      <c r="F228" s="24"/>
      <c r="G228" s="24"/>
      <c r="H228" s="29" t="s">
        <v>335</v>
      </c>
      <c r="I228" s="9" t="s">
        <v>102</v>
      </c>
      <c r="J228" s="9"/>
      <c r="K228" s="13"/>
      <c r="L228" s="13"/>
      <c r="M228" s="43">
        <f t="shared" si="10"/>
        <v>0</v>
      </c>
      <c r="N228" s="43">
        <f t="shared" si="11"/>
        <v>0</v>
      </c>
    </row>
    <row r="229" spans="1:14" s="28" customFormat="1" ht="30" customHeight="1" x14ac:dyDescent="0.25">
      <c r="A229" s="21">
        <v>223</v>
      </c>
      <c r="B229" s="22"/>
      <c r="C229" s="23" t="str">
        <f t="shared" si="9"/>
        <v>Chapitre 09 -  Désenfumage/fusible//TH FUSIBLE RESEAU CO2 AVEC CONSOLE - 3460006</v>
      </c>
      <c r="D229" s="23" t="s">
        <v>312</v>
      </c>
      <c r="E229" s="24" t="s">
        <v>333</v>
      </c>
      <c r="F229" s="24"/>
      <c r="G229" s="24"/>
      <c r="H229" s="29" t="s">
        <v>336</v>
      </c>
      <c r="I229" s="9" t="s">
        <v>102</v>
      </c>
      <c r="J229" s="9"/>
      <c r="K229" s="13"/>
      <c r="L229" s="13"/>
      <c r="M229" s="43">
        <f t="shared" si="10"/>
        <v>0</v>
      </c>
      <c r="N229" s="43">
        <f t="shared" si="11"/>
        <v>0</v>
      </c>
    </row>
    <row r="230" spans="1:14" s="28" customFormat="1" ht="30" customHeight="1" x14ac:dyDescent="0.25">
      <c r="A230" s="21">
        <v>224</v>
      </c>
      <c r="B230" s="22"/>
      <c r="C230" s="23" t="str">
        <f t="shared" si="9"/>
        <v>Chapitre 09 -  Désenfumage/module//module pneumatique</v>
      </c>
      <c r="D230" s="23" t="s">
        <v>312</v>
      </c>
      <c r="E230" s="24" t="s">
        <v>212</v>
      </c>
      <c r="F230" s="24"/>
      <c r="G230" s="24"/>
      <c r="H230" s="29" t="s">
        <v>337</v>
      </c>
      <c r="I230" s="9" t="s">
        <v>102</v>
      </c>
      <c r="J230" s="9"/>
      <c r="K230" s="13"/>
      <c r="L230" s="13"/>
      <c r="M230" s="43">
        <f t="shared" si="10"/>
        <v>0</v>
      </c>
      <c r="N230" s="43">
        <f t="shared" si="11"/>
        <v>0</v>
      </c>
    </row>
    <row r="231" spans="1:14" s="28" customFormat="1" ht="30" customHeight="1" x14ac:dyDescent="0.25">
      <c r="A231" s="21">
        <v>225</v>
      </c>
      <c r="B231" s="22"/>
      <c r="C231" s="23" t="str">
        <f t="shared" si="9"/>
        <v>Chapitre 09 -  Désenfumage/plaque//Plaque PCA opale vouté - 3499010</v>
      </c>
      <c r="D231" s="23" t="s">
        <v>312</v>
      </c>
      <c r="E231" s="24" t="s">
        <v>223</v>
      </c>
      <c r="F231" s="24"/>
      <c r="G231" s="24"/>
      <c r="H231" s="29" t="s">
        <v>338</v>
      </c>
      <c r="I231" s="9" t="s">
        <v>102</v>
      </c>
      <c r="J231" s="9">
        <v>10</v>
      </c>
      <c r="K231" s="13"/>
      <c r="L231" s="13"/>
      <c r="M231" s="43">
        <f t="shared" si="10"/>
        <v>0</v>
      </c>
      <c r="N231" s="43">
        <f t="shared" si="11"/>
        <v>0</v>
      </c>
    </row>
    <row r="232" spans="1:14" s="28" customFormat="1" ht="30" customHeight="1" x14ac:dyDescent="0.25">
      <c r="A232" s="21">
        <v>226</v>
      </c>
      <c r="B232" s="22"/>
      <c r="C232" s="23" t="str">
        <f t="shared" si="9"/>
        <v>Chapitre 09 -  Désenfumage/plaque//Plaques alvéolaires 1100x1100+accessoires - PCA 10mm</v>
      </c>
      <c r="D232" s="23" t="s">
        <v>312</v>
      </c>
      <c r="E232" s="24" t="s">
        <v>223</v>
      </c>
      <c r="F232" s="24"/>
      <c r="G232" s="24"/>
      <c r="H232" s="29" t="s">
        <v>339</v>
      </c>
      <c r="I232" s="9" t="s">
        <v>102</v>
      </c>
      <c r="J232" s="9">
        <v>10</v>
      </c>
      <c r="K232" s="13"/>
      <c r="L232" s="13"/>
      <c r="M232" s="43">
        <f t="shared" si="10"/>
        <v>0</v>
      </c>
      <c r="N232" s="43">
        <f t="shared" si="11"/>
        <v>0</v>
      </c>
    </row>
    <row r="233" spans="1:14" s="28" customFormat="1" ht="30" customHeight="1" x14ac:dyDescent="0.25">
      <c r="A233" s="21">
        <v>227</v>
      </c>
      <c r="B233" s="22"/>
      <c r="C233" s="23" t="str">
        <f t="shared" si="9"/>
        <v>Chapitre 09 -  Désenfumage/plaque//Plaques alvéolaires 1520x1520+accessoires - PCA 10mm</v>
      </c>
      <c r="D233" s="23" t="s">
        <v>312</v>
      </c>
      <c r="E233" s="24" t="s">
        <v>223</v>
      </c>
      <c r="F233" s="24"/>
      <c r="G233" s="24"/>
      <c r="H233" s="29" t="s">
        <v>340</v>
      </c>
      <c r="I233" s="9" t="s">
        <v>102</v>
      </c>
      <c r="J233" s="9">
        <v>10</v>
      </c>
      <c r="K233" s="13"/>
      <c r="L233" s="13"/>
      <c r="M233" s="43">
        <f t="shared" si="10"/>
        <v>0</v>
      </c>
      <c r="N233" s="43">
        <f t="shared" si="11"/>
        <v>0</v>
      </c>
    </row>
    <row r="234" spans="1:14" s="28" customFormat="1" ht="30" customHeight="1" x14ac:dyDescent="0.25">
      <c r="A234" s="21">
        <v>228</v>
      </c>
      <c r="B234" s="22"/>
      <c r="C234" s="23" t="str">
        <f t="shared" si="9"/>
        <v>Chapitre 09 -  Désenfumage/plaque//Plaques alvéolaires OPALE 1400x1400+accessoires - PCA 10mm</v>
      </c>
      <c r="D234" s="23" t="s">
        <v>312</v>
      </c>
      <c r="E234" s="24" t="s">
        <v>223</v>
      </c>
      <c r="F234" s="24"/>
      <c r="G234" s="24"/>
      <c r="H234" s="29" t="s">
        <v>341</v>
      </c>
      <c r="I234" s="9" t="s">
        <v>102</v>
      </c>
      <c r="J234" s="9">
        <v>10</v>
      </c>
      <c r="K234" s="13"/>
      <c r="L234" s="13"/>
      <c r="M234" s="43">
        <f t="shared" si="10"/>
        <v>0</v>
      </c>
      <c r="N234" s="43">
        <f t="shared" si="11"/>
        <v>0</v>
      </c>
    </row>
    <row r="235" spans="1:14" s="28" customFormat="1" ht="30" customHeight="1" x14ac:dyDescent="0.25">
      <c r="A235" s="21">
        <v>229</v>
      </c>
      <c r="B235" s="22"/>
      <c r="C235" s="23" t="str">
        <f t="shared" si="9"/>
        <v>Chapitre 09 -  Désenfumage/plaque//Plaques alvéolaires OPALE 900x1900+accessoires - PCA 10mm</v>
      </c>
      <c r="D235" s="23" t="s">
        <v>312</v>
      </c>
      <c r="E235" s="24" t="s">
        <v>223</v>
      </c>
      <c r="F235" s="24"/>
      <c r="G235" s="24"/>
      <c r="H235" s="29" t="s">
        <v>342</v>
      </c>
      <c r="I235" s="9" t="s">
        <v>102</v>
      </c>
      <c r="J235" s="9">
        <v>10</v>
      </c>
      <c r="K235" s="13"/>
      <c r="L235" s="13"/>
      <c r="M235" s="43">
        <f t="shared" si="10"/>
        <v>0</v>
      </c>
      <c r="N235" s="43">
        <f t="shared" si="11"/>
        <v>0</v>
      </c>
    </row>
    <row r="236" spans="1:14" s="28" customFormat="1" ht="30" customHeight="1" x14ac:dyDescent="0.25">
      <c r="A236" s="21">
        <v>230</v>
      </c>
      <c r="B236" s="22"/>
      <c r="C236" s="23" t="str">
        <f t="shared" si="9"/>
        <v>Chapitre 09 -  Désenfumage/plaques//Plaques alvéolaires 1600x1600+accessoires - PCA 10mm</v>
      </c>
      <c r="D236" s="23" t="s">
        <v>312</v>
      </c>
      <c r="E236" s="24" t="s">
        <v>343</v>
      </c>
      <c r="F236" s="24"/>
      <c r="G236" s="24"/>
      <c r="H236" s="29" t="s">
        <v>344</v>
      </c>
      <c r="I236" s="9" t="s">
        <v>102</v>
      </c>
      <c r="J236" s="9">
        <v>10</v>
      </c>
      <c r="K236" s="13"/>
      <c r="L236" s="13"/>
      <c r="M236" s="43">
        <f t="shared" si="10"/>
        <v>0</v>
      </c>
      <c r="N236" s="43">
        <f t="shared" si="11"/>
        <v>0</v>
      </c>
    </row>
    <row r="237" spans="1:14" s="28" customFormat="1" ht="30" customHeight="1" x14ac:dyDescent="0.25">
      <c r="A237" s="21">
        <v>231</v>
      </c>
      <c r="B237" s="22"/>
      <c r="C237" s="23" t="str">
        <f t="shared" si="9"/>
        <v>Chapitre 09 -  Désenfumage/platine//PLATINE DE RENFORT - 3499010</v>
      </c>
      <c r="D237" s="23" t="s">
        <v>312</v>
      </c>
      <c r="E237" s="24" t="s">
        <v>266</v>
      </c>
      <c r="F237" s="24"/>
      <c r="G237" s="24"/>
      <c r="H237" s="29" t="s">
        <v>345</v>
      </c>
      <c r="I237" s="9" t="s">
        <v>102</v>
      </c>
      <c r="J237" s="9"/>
      <c r="K237" s="13"/>
      <c r="L237" s="13"/>
      <c r="M237" s="43">
        <f t="shared" si="10"/>
        <v>0</v>
      </c>
      <c r="N237" s="43">
        <f t="shared" si="11"/>
        <v>0</v>
      </c>
    </row>
    <row r="238" spans="1:14" s="28" customFormat="1" ht="30" customHeight="1" x14ac:dyDescent="0.25">
      <c r="A238" s="21">
        <v>232</v>
      </c>
      <c r="B238" s="22"/>
      <c r="C238" s="23" t="str">
        <f t="shared" si="9"/>
        <v>Chapitre 09 -  Désenfumage/poulie//POULIE FIXE AXIALE ET RADIALE - 3480120</v>
      </c>
      <c r="D238" s="23" t="s">
        <v>312</v>
      </c>
      <c r="E238" s="24" t="s">
        <v>346</v>
      </c>
      <c r="F238" s="24"/>
      <c r="G238" s="24"/>
      <c r="H238" s="29" t="s">
        <v>347</v>
      </c>
      <c r="I238" s="9" t="s">
        <v>102</v>
      </c>
      <c r="J238" s="9"/>
      <c r="K238" s="13"/>
      <c r="L238" s="13"/>
      <c r="M238" s="43">
        <f t="shared" si="10"/>
        <v>0</v>
      </c>
      <c r="N238" s="43">
        <f t="shared" si="11"/>
        <v>0</v>
      </c>
    </row>
    <row r="239" spans="1:14" s="28" customFormat="1" ht="30" customHeight="1" x14ac:dyDescent="0.25">
      <c r="A239" s="21">
        <v>233</v>
      </c>
      <c r="B239" s="22"/>
      <c r="C239" s="23" t="str">
        <f t="shared" si="9"/>
        <v>Chapitre 09 -  Désenfumage/poulie//POULIE FIXE DEPORTEE</v>
      </c>
      <c r="D239" s="23" t="s">
        <v>312</v>
      </c>
      <c r="E239" s="24" t="s">
        <v>346</v>
      </c>
      <c r="F239" s="24"/>
      <c r="G239" s="24"/>
      <c r="H239" s="29" t="s">
        <v>348</v>
      </c>
      <c r="I239" s="9" t="s">
        <v>102</v>
      </c>
      <c r="J239" s="9"/>
      <c r="K239" s="13"/>
      <c r="L239" s="13"/>
      <c r="M239" s="43">
        <f t="shared" si="10"/>
        <v>0</v>
      </c>
      <c r="N239" s="43">
        <f t="shared" si="11"/>
        <v>0</v>
      </c>
    </row>
    <row r="240" spans="1:14" s="28" customFormat="1" ht="30" customHeight="1" x14ac:dyDescent="0.25">
      <c r="A240" s="21">
        <v>234</v>
      </c>
      <c r="B240" s="22"/>
      <c r="C240" s="23" t="str">
        <f t="shared" si="9"/>
        <v>Chapitre 09 -  Désenfumage/poulie//POULIE SOUS CARTER AVEC PLATINE DE FIXATION  - 3430080</v>
      </c>
      <c r="D240" s="23" t="s">
        <v>312</v>
      </c>
      <c r="E240" s="24" t="s">
        <v>346</v>
      </c>
      <c r="F240" s="24"/>
      <c r="G240" s="24"/>
      <c r="H240" s="29" t="s">
        <v>349</v>
      </c>
      <c r="I240" s="9" t="s">
        <v>102</v>
      </c>
      <c r="J240" s="9"/>
      <c r="K240" s="13"/>
      <c r="L240" s="13"/>
      <c r="M240" s="43">
        <f t="shared" si="10"/>
        <v>0</v>
      </c>
      <c r="N240" s="43">
        <f t="shared" si="11"/>
        <v>0</v>
      </c>
    </row>
    <row r="241" spans="1:14" s="28" customFormat="1" ht="30" customHeight="1" x14ac:dyDescent="0.25">
      <c r="A241" s="21">
        <v>235</v>
      </c>
      <c r="B241" s="22"/>
      <c r="C241" s="23" t="str">
        <f t="shared" si="9"/>
        <v>Chapitre 09 -  Désenfumage/ressort//Ressort à gaz course 250mm force 600N - 3450135</v>
      </c>
      <c r="D241" s="23" t="s">
        <v>312</v>
      </c>
      <c r="E241" s="24" t="s">
        <v>350</v>
      </c>
      <c r="F241" s="24"/>
      <c r="G241" s="24"/>
      <c r="H241" s="29" t="s">
        <v>351</v>
      </c>
      <c r="I241" s="9" t="s">
        <v>102</v>
      </c>
      <c r="J241" s="9">
        <v>10</v>
      </c>
      <c r="K241" s="13"/>
      <c r="L241" s="13"/>
      <c r="M241" s="43">
        <f t="shared" si="10"/>
        <v>0</v>
      </c>
      <c r="N241" s="43">
        <f t="shared" si="11"/>
        <v>0</v>
      </c>
    </row>
    <row r="242" spans="1:14" s="28" customFormat="1" ht="30" customHeight="1" x14ac:dyDescent="0.25">
      <c r="A242" s="21">
        <v>236</v>
      </c>
      <c r="B242" s="22"/>
      <c r="C242" s="23" t="str">
        <f t="shared" si="9"/>
        <v>Chapitre 09 -  Désenfumage/ressort//RESSORTS A GAZ COURSE 250MM FORCE 300N - 3450122</v>
      </c>
      <c r="D242" s="23" t="s">
        <v>312</v>
      </c>
      <c r="E242" s="24" t="s">
        <v>350</v>
      </c>
      <c r="F242" s="24"/>
      <c r="G242" s="24"/>
      <c r="H242" s="29" t="s">
        <v>352</v>
      </c>
      <c r="I242" s="9" t="s">
        <v>102</v>
      </c>
      <c r="J242" s="9">
        <v>10</v>
      </c>
      <c r="K242" s="13"/>
      <c r="L242" s="13"/>
      <c r="M242" s="43">
        <f t="shared" si="10"/>
        <v>0</v>
      </c>
      <c r="N242" s="43">
        <f t="shared" si="11"/>
        <v>0</v>
      </c>
    </row>
    <row r="243" spans="1:14" s="28" customFormat="1" ht="30" customHeight="1" x14ac:dyDescent="0.25">
      <c r="A243" s="21">
        <v>237</v>
      </c>
      <c r="B243" s="22"/>
      <c r="C243" s="23" t="str">
        <f t="shared" si="9"/>
        <v>Chapitre 09 -  Désenfumage/support//Support OMEGA pour montagr Lanterneau - 3430350</v>
      </c>
      <c r="D243" s="23" t="s">
        <v>312</v>
      </c>
      <c r="E243" s="24" t="s">
        <v>353</v>
      </c>
      <c r="F243" s="24"/>
      <c r="G243" s="24"/>
      <c r="H243" s="29" t="s">
        <v>354</v>
      </c>
      <c r="I243" s="9" t="s">
        <v>102</v>
      </c>
      <c r="J243" s="9"/>
      <c r="K243" s="13"/>
      <c r="L243" s="13"/>
      <c r="M243" s="43">
        <f t="shared" si="10"/>
        <v>0</v>
      </c>
      <c r="N243" s="43">
        <f t="shared" si="11"/>
        <v>0</v>
      </c>
    </row>
    <row r="244" spans="1:14" s="28" customFormat="1" ht="30" customHeight="1" x14ac:dyDescent="0.25">
      <c r="A244" s="21">
        <v>238</v>
      </c>
      <c r="B244" s="22"/>
      <c r="C244" s="23" t="str">
        <f t="shared" si="9"/>
        <v>Chapitre 09 -  Désenfumage/thermofusible//Thermofusible reseau co2</v>
      </c>
      <c r="D244" s="23" t="s">
        <v>312</v>
      </c>
      <c r="E244" s="24" t="s">
        <v>355</v>
      </c>
      <c r="F244" s="24"/>
      <c r="G244" s="24"/>
      <c r="H244" s="29" t="s">
        <v>356</v>
      </c>
      <c r="I244" s="9" t="s">
        <v>102</v>
      </c>
      <c r="J244" s="9"/>
      <c r="K244" s="13"/>
      <c r="L244" s="13"/>
      <c r="M244" s="43">
        <f t="shared" si="10"/>
        <v>0</v>
      </c>
      <c r="N244" s="43">
        <f t="shared" si="11"/>
        <v>0</v>
      </c>
    </row>
    <row r="245" spans="1:14" s="28" customFormat="1" ht="30" customHeight="1" x14ac:dyDescent="0.25">
      <c r="A245" s="21">
        <v>239</v>
      </c>
      <c r="B245" s="22"/>
      <c r="C245" s="23" t="str">
        <f t="shared" si="9"/>
        <v>Chapitre 09 -  Désenfumage/treuil//Ensemble treuil TCN 130 avec commande pneumatique - TCN 130</v>
      </c>
      <c r="D245" s="23" t="s">
        <v>312</v>
      </c>
      <c r="E245" s="24" t="s">
        <v>357</v>
      </c>
      <c r="F245" s="24"/>
      <c r="G245" s="24"/>
      <c r="H245" s="29" t="s">
        <v>358</v>
      </c>
      <c r="I245" s="9" t="s">
        <v>102</v>
      </c>
      <c r="J245" s="9">
        <v>5</v>
      </c>
      <c r="K245" s="13"/>
      <c r="L245" s="13"/>
      <c r="M245" s="43">
        <f t="shared" si="10"/>
        <v>0</v>
      </c>
      <c r="N245" s="43">
        <f t="shared" si="11"/>
        <v>0</v>
      </c>
    </row>
    <row r="246" spans="1:14" s="28" customFormat="1" ht="30" customHeight="1" x14ac:dyDescent="0.25">
      <c r="A246" s="21">
        <v>240</v>
      </c>
      <c r="B246" s="22"/>
      <c r="C246" s="23" t="str">
        <f t="shared" si="9"/>
        <v>Chapitre 09 -  Désenfumage/tube//Tube acier protection cable longueur 2m50 - 3420900</v>
      </c>
      <c r="D246" s="23" t="s">
        <v>312</v>
      </c>
      <c r="E246" s="24" t="s">
        <v>359</v>
      </c>
      <c r="F246" s="24"/>
      <c r="G246" s="24"/>
      <c r="H246" s="29" t="s">
        <v>360</v>
      </c>
      <c r="I246" s="9" t="s">
        <v>102</v>
      </c>
      <c r="J246" s="9"/>
      <c r="K246" s="13"/>
      <c r="L246" s="13"/>
      <c r="M246" s="43">
        <f t="shared" si="10"/>
        <v>0</v>
      </c>
      <c r="N246" s="43">
        <f t="shared" si="11"/>
        <v>0</v>
      </c>
    </row>
    <row r="247" spans="1:14" s="28" customFormat="1" ht="30" customHeight="1" x14ac:dyDescent="0.25">
      <c r="A247" s="21">
        <v>241</v>
      </c>
      <c r="B247" s="22"/>
      <c r="C247" s="23" t="str">
        <f t="shared" si="9"/>
        <v>Chapitre 09 -  Désenfumage/vérin//Vérin electrique exutoire - 34MATNC</v>
      </c>
      <c r="D247" s="23" t="s">
        <v>312</v>
      </c>
      <c r="E247" s="24" t="s">
        <v>361</v>
      </c>
      <c r="F247" s="24"/>
      <c r="G247" s="24"/>
      <c r="H247" s="29" t="s">
        <v>362</v>
      </c>
      <c r="I247" s="9" t="s">
        <v>102</v>
      </c>
      <c r="J247" s="9">
        <v>5</v>
      </c>
      <c r="K247" s="13"/>
      <c r="L247" s="13"/>
      <c r="M247" s="43">
        <f t="shared" si="10"/>
        <v>0</v>
      </c>
      <c r="N247" s="43">
        <f t="shared" si="11"/>
        <v>0</v>
      </c>
    </row>
    <row r="248" spans="1:14" s="28" customFormat="1" ht="30" customHeight="1" x14ac:dyDescent="0.25">
      <c r="A248" s="21">
        <v>242</v>
      </c>
      <c r="B248" s="22"/>
      <c r="C248" s="23" t="str">
        <f t="shared" si="9"/>
        <v>Chapitre 09 -  Désenfumage/vérin//VERIN PNEUMATIQUE - 34MATNC</v>
      </c>
      <c r="D248" s="23" t="s">
        <v>312</v>
      </c>
      <c r="E248" s="24" t="s">
        <v>361</v>
      </c>
      <c r="F248" s="24"/>
      <c r="G248" s="24"/>
      <c r="H248" s="29" t="s">
        <v>363</v>
      </c>
      <c r="I248" s="9" t="s">
        <v>102</v>
      </c>
      <c r="J248" s="9">
        <v>5</v>
      </c>
      <c r="K248" s="13"/>
      <c r="L248" s="13"/>
      <c r="M248" s="43">
        <f t="shared" si="10"/>
        <v>0</v>
      </c>
      <c r="N248" s="43">
        <f t="shared" si="11"/>
        <v>0</v>
      </c>
    </row>
    <row r="249" spans="1:14" s="28" customFormat="1" ht="30" customHeight="1" x14ac:dyDescent="0.25">
      <c r="A249" s="21">
        <v>243</v>
      </c>
      <c r="B249" s="22"/>
      <c r="C249" s="23" t="str">
        <f t="shared" si="9"/>
        <v xml:space="preserve">Chapitre 09 -  Désenfumage/vérin//Vérin pneumatique double effet entraxe 55 mm </v>
      </c>
      <c r="D249" s="23" t="s">
        <v>312</v>
      </c>
      <c r="E249" s="24" t="s">
        <v>361</v>
      </c>
      <c r="F249" s="24"/>
      <c r="G249" s="24"/>
      <c r="H249" s="25" t="s">
        <v>99</v>
      </c>
      <c r="I249" s="9" t="s">
        <v>102</v>
      </c>
      <c r="J249" s="9">
        <v>5</v>
      </c>
      <c r="K249" s="13"/>
      <c r="L249" s="13"/>
      <c r="M249" s="43">
        <f t="shared" si="10"/>
        <v>0</v>
      </c>
      <c r="N249" s="43">
        <f t="shared" si="11"/>
        <v>0</v>
      </c>
    </row>
    <row r="250" spans="1:14" s="28" customFormat="1" ht="30" customHeight="1" x14ac:dyDescent="0.25">
      <c r="A250" s="21">
        <v>244</v>
      </c>
      <c r="B250" s="22"/>
      <c r="C250" s="23" t="str">
        <f t="shared" si="9"/>
        <v>Chapitre 09 -  Désenfumage/vérin//VERIN PVZ ENTRAXE 55 - 34A0089A</v>
      </c>
      <c r="D250" s="23" t="s">
        <v>312</v>
      </c>
      <c r="E250" s="24" t="s">
        <v>361</v>
      </c>
      <c r="F250" s="24"/>
      <c r="G250" s="24"/>
      <c r="H250" s="29" t="s">
        <v>364</v>
      </c>
      <c r="I250" s="9" t="s">
        <v>102</v>
      </c>
      <c r="J250" s="9">
        <v>5</v>
      </c>
      <c r="K250" s="13"/>
      <c r="L250" s="13"/>
      <c r="M250" s="43">
        <f t="shared" si="10"/>
        <v>0</v>
      </c>
      <c r="N250" s="43">
        <f t="shared" si="11"/>
        <v>0</v>
      </c>
    </row>
    <row r="251" spans="1:14" s="28" customFormat="1" ht="30" customHeight="1" x14ac:dyDescent="0.25">
      <c r="A251" s="21">
        <v>245</v>
      </c>
      <c r="B251" s="22"/>
      <c r="C251" s="23" t="str">
        <f t="shared" si="9"/>
        <v>Chapitre 09 -  Désenfumage/vérin//VERIN PVZ 40ENTRAXE 55MM - 34A0089A</v>
      </c>
      <c r="D251" s="23" t="s">
        <v>312</v>
      </c>
      <c r="E251" s="24" t="s">
        <v>361</v>
      </c>
      <c r="F251" s="24"/>
      <c r="G251" s="24"/>
      <c r="H251" s="29" t="s">
        <v>365</v>
      </c>
      <c r="I251" s="9" t="s">
        <v>102</v>
      </c>
      <c r="J251" s="9">
        <v>5</v>
      </c>
      <c r="K251" s="13"/>
      <c r="L251" s="13"/>
      <c r="M251" s="43">
        <f t="shared" si="10"/>
        <v>0</v>
      </c>
      <c r="N251" s="43">
        <f t="shared" si="11"/>
        <v>0</v>
      </c>
    </row>
    <row r="252" spans="1:14" s="28" customFormat="1" ht="30" customHeight="1" x14ac:dyDescent="0.25">
      <c r="A252" s="21">
        <v>246</v>
      </c>
      <c r="B252" s="22"/>
      <c r="C252" s="23" t="str">
        <f t="shared" si="9"/>
        <v>Chapitre 09 -  Désenfumage///Mecanisme VTX - 3470400</v>
      </c>
      <c r="D252" s="23" t="s">
        <v>312</v>
      </c>
      <c r="E252" s="24"/>
      <c r="F252" s="24"/>
      <c r="G252" s="24"/>
      <c r="H252" s="29" t="s">
        <v>366</v>
      </c>
      <c r="I252" s="9" t="s">
        <v>102</v>
      </c>
      <c r="J252" s="9"/>
      <c r="K252" s="13"/>
      <c r="L252" s="13"/>
      <c r="M252" s="43">
        <f t="shared" si="10"/>
        <v>0</v>
      </c>
      <c r="N252" s="43">
        <f t="shared" si="11"/>
        <v>0</v>
      </c>
    </row>
    <row r="253" spans="1:14" s="28" customFormat="1" ht="30" customHeight="1" x14ac:dyDescent="0.25">
      <c r="A253" s="21">
        <v>247</v>
      </c>
      <c r="B253" s="22"/>
      <c r="C253" s="23" t="str">
        <f t="shared" si="9"/>
        <v xml:space="preserve">Chapitre 11 - Clapets coupe feu/clapet//Clapet CF circulaire télécommandé et motorisé Diam 350 mm </v>
      </c>
      <c r="D253" s="23" t="s">
        <v>367</v>
      </c>
      <c r="E253" s="24" t="s">
        <v>368</v>
      </c>
      <c r="F253" s="24"/>
      <c r="G253" s="24"/>
      <c r="H253" s="25" t="s">
        <v>96</v>
      </c>
      <c r="I253" s="9" t="s">
        <v>102</v>
      </c>
      <c r="J253" s="9">
        <v>10</v>
      </c>
      <c r="K253" s="13"/>
      <c r="L253" s="13"/>
      <c r="M253" s="43">
        <f t="shared" si="10"/>
        <v>0</v>
      </c>
      <c r="N253" s="43">
        <f t="shared" si="11"/>
        <v>0</v>
      </c>
    </row>
    <row r="254" spans="1:14" s="28" customFormat="1" ht="30" customHeight="1" x14ac:dyDescent="0.25">
      <c r="A254" s="21">
        <v>248</v>
      </c>
      <c r="B254" s="22"/>
      <c r="C254" s="23" t="str">
        <f t="shared" si="9"/>
        <v xml:space="preserve">Chapitre 11 - Clapets coupe feu/clapet//Clapet CF circulaire télécommandé et motorisé Diam 160 mm </v>
      </c>
      <c r="D254" s="23" t="s">
        <v>367</v>
      </c>
      <c r="E254" s="24" t="s">
        <v>368</v>
      </c>
      <c r="F254" s="24"/>
      <c r="G254" s="24"/>
      <c r="H254" s="25" t="s">
        <v>94</v>
      </c>
      <c r="I254" s="9" t="s">
        <v>102</v>
      </c>
      <c r="J254" s="9">
        <v>10</v>
      </c>
      <c r="K254" s="13"/>
      <c r="L254" s="13"/>
      <c r="M254" s="43">
        <f t="shared" si="10"/>
        <v>0</v>
      </c>
      <c r="N254" s="43">
        <f t="shared" si="11"/>
        <v>0</v>
      </c>
    </row>
    <row r="255" spans="1:14" s="28" customFormat="1" ht="30" customHeight="1" x14ac:dyDescent="0.25">
      <c r="A255" s="21">
        <v>249</v>
      </c>
      <c r="B255" s="22"/>
      <c r="C255" s="23" t="str">
        <f t="shared" si="9"/>
        <v xml:space="preserve">Chapitre 11 - Clapets coupe feu/clapet//Clapet CF circulaire télécommandé et motorisé Diam 300 mm </v>
      </c>
      <c r="D255" s="23" t="s">
        <v>367</v>
      </c>
      <c r="E255" s="24" t="s">
        <v>368</v>
      </c>
      <c r="F255" s="24"/>
      <c r="G255" s="24"/>
      <c r="H255" s="25" t="s">
        <v>95</v>
      </c>
      <c r="I255" s="9" t="s">
        <v>102</v>
      </c>
      <c r="J255" s="9">
        <v>10</v>
      </c>
      <c r="K255" s="13"/>
      <c r="L255" s="13"/>
      <c r="M255" s="43">
        <f t="shared" si="10"/>
        <v>0</v>
      </c>
      <c r="N255" s="43">
        <f t="shared" si="11"/>
        <v>0</v>
      </c>
    </row>
    <row r="256" spans="1:14" s="28" customFormat="1" ht="30" customHeight="1" x14ac:dyDescent="0.25">
      <c r="A256" s="21">
        <v>250</v>
      </c>
      <c r="B256" s="22"/>
      <c r="C256" s="23" t="str">
        <f t="shared" si="9"/>
        <v>Chapitre 12 - Système extinction carburant/poudre//Poudre agent extincteur + joints - 210400</v>
      </c>
      <c r="D256" s="23" t="s">
        <v>369</v>
      </c>
      <c r="E256" s="24" t="s">
        <v>370</v>
      </c>
      <c r="F256" s="24"/>
      <c r="G256" s="24"/>
      <c r="H256" s="29" t="s">
        <v>371</v>
      </c>
      <c r="I256" s="9" t="s">
        <v>372</v>
      </c>
      <c r="J256" s="9"/>
      <c r="K256" s="13"/>
      <c r="L256" s="13"/>
      <c r="M256" s="43">
        <f t="shared" si="10"/>
        <v>0</v>
      </c>
      <c r="N256" s="43">
        <f t="shared" si="11"/>
        <v>0</v>
      </c>
    </row>
    <row r="257" spans="1:14" s="28" customFormat="1" ht="30" customHeight="1" x14ac:dyDescent="0.25">
      <c r="A257" s="21">
        <v>251</v>
      </c>
      <c r="B257" s="22"/>
      <c r="C257" s="23" t="str">
        <f t="shared" si="9"/>
        <v>Divers/câble//Câble CR1 C1 1P09</v>
      </c>
      <c r="D257" s="23" t="s">
        <v>24</v>
      </c>
      <c r="E257" s="24" t="s">
        <v>313</v>
      </c>
      <c r="F257" s="24"/>
      <c r="G257" s="24"/>
      <c r="H257" s="29" t="s">
        <v>373</v>
      </c>
      <c r="I257" s="9" t="s">
        <v>105</v>
      </c>
      <c r="J257" s="9"/>
      <c r="K257" s="13"/>
      <c r="L257" s="13"/>
      <c r="M257" s="43">
        <f t="shared" si="10"/>
        <v>0</v>
      </c>
      <c r="N257" s="43">
        <f t="shared" si="11"/>
        <v>0</v>
      </c>
    </row>
    <row r="258" spans="1:14" s="28" customFormat="1" ht="30" customHeight="1" x14ac:dyDescent="0.25">
      <c r="A258" s="21">
        <v>252</v>
      </c>
      <c r="B258" s="22"/>
      <c r="C258" s="23" t="str">
        <f t="shared" si="9"/>
        <v>Divers/câble//Câble CR1-C1 2x1,5mm2</v>
      </c>
      <c r="D258" s="23" t="s">
        <v>24</v>
      </c>
      <c r="E258" s="24" t="s">
        <v>313</v>
      </c>
      <c r="F258" s="24"/>
      <c r="G258" s="24"/>
      <c r="H258" s="29" t="s">
        <v>374</v>
      </c>
      <c r="I258" s="9" t="s">
        <v>105</v>
      </c>
      <c r="J258" s="9"/>
      <c r="K258" s="13"/>
      <c r="L258" s="13"/>
      <c r="M258" s="43">
        <f t="shared" si="10"/>
        <v>0</v>
      </c>
      <c r="N258" s="43">
        <f t="shared" si="11"/>
        <v>0</v>
      </c>
    </row>
    <row r="259" spans="1:14" s="28" customFormat="1" ht="30" customHeight="1" x14ac:dyDescent="0.25">
      <c r="A259" s="21">
        <v>253</v>
      </c>
      <c r="B259" s="22"/>
      <c r="C259" s="23" t="str">
        <f t="shared" si="9"/>
        <v>Divers/câble//Câble CR1-C1- 3G1,5mm2</v>
      </c>
      <c r="D259" s="23" t="s">
        <v>24</v>
      </c>
      <c r="E259" s="24" t="s">
        <v>313</v>
      </c>
      <c r="F259" s="24"/>
      <c r="G259" s="24"/>
      <c r="H259" s="29" t="s">
        <v>375</v>
      </c>
      <c r="I259" s="9" t="s">
        <v>105</v>
      </c>
      <c r="J259" s="9"/>
      <c r="K259" s="13"/>
      <c r="L259" s="13"/>
      <c r="M259" s="43">
        <f t="shared" si="10"/>
        <v>0</v>
      </c>
      <c r="N259" s="43">
        <f t="shared" si="11"/>
        <v>0</v>
      </c>
    </row>
    <row r="260" spans="1:14" s="28" customFormat="1" ht="30" customHeight="1" x14ac:dyDescent="0.25">
      <c r="A260" s="21">
        <v>254</v>
      </c>
      <c r="B260" s="22"/>
      <c r="C260" s="23" t="str">
        <f t="shared" si="9"/>
        <v>Divers/câble//Câble CR1-C1- 4G1,5mm2</v>
      </c>
      <c r="D260" s="23" t="s">
        <v>24</v>
      </c>
      <c r="E260" s="24" t="s">
        <v>313</v>
      </c>
      <c r="F260" s="24"/>
      <c r="G260" s="24"/>
      <c r="H260" s="29" t="s">
        <v>376</v>
      </c>
      <c r="I260" s="9" t="s">
        <v>105</v>
      </c>
      <c r="J260" s="9"/>
      <c r="K260" s="13"/>
      <c r="L260" s="13"/>
      <c r="M260" s="43">
        <f t="shared" si="10"/>
        <v>0</v>
      </c>
      <c r="N260" s="43">
        <f t="shared" si="11"/>
        <v>0</v>
      </c>
    </row>
    <row r="261" spans="1:14" s="28" customFormat="1" ht="30" customHeight="1" x14ac:dyDescent="0.25">
      <c r="A261" s="21">
        <v>255</v>
      </c>
      <c r="B261" s="22"/>
      <c r="C261" s="23" t="str">
        <f t="shared" si="9"/>
        <v>Divers/câble//Câble CR1-C1 - 5G1,5mm2</v>
      </c>
      <c r="D261" s="23" t="s">
        <v>24</v>
      </c>
      <c r="E261" s="24" t="s">
        <v>313</v>
      </c>
      <c r="F261" s="24"/>
      <c r="G261" s="24"/>
      <c r="H261" s="29" t="s">
        <v>377</v>
      </c>
      <c r="I261" s="9" t="s">
        <v>105</v>
      </c>
      <c r="J261" s="9"/>
      <c r="K261" s="13"/>
      <c r="L261" s="13"/>
      <c r="M261" s="43">
        <f t="shared" si="10"/>
        <v>0</v>
      </c>
      <c r="N261" s="43">
        <f t="shared" si="11"/>
        <v>0</v>
      </c>
    </row>
    <row r="262" spans="1:14" s="28" customFormat="1" ht="30" customHeight="1" x14ac:dyDescent="0.25">
      <c r="A262" s="21">
        <v>256</v>
      </c>
      <c r="B262" s="22"/>
      <c r="C262" s="23" t="str">
        <f t="shared" ref="C262:C297" si="12">D262&amp;"/"&amp;E262&amp;"/"&amp;F262&amp;"/"&amp;G262&amp;H262</f>
        <v>Divers/câble//Câble CR1-C1 2x2,5mm2</v>
      </c>
      <c r="D262" s="23" t="s">
        <v>24</v>
      </c>
      <c r="E262" s="24" t="s">
        <v>313</v>
      </c>
      <c r="F262" s="24"/>
      <c r="G262" s="24"/>
      <c r="H262" s="29" t="s">
        <v>378</v>
      </c>
      <c r="I262" s="9" t="s">
        <v>105</v>
      </c>
      <c r="J262" s="9"/>
      <c r="K262" s="13"/>
      <c r="L262" s="13"/>
      <c r="M262" s="43">
        <f t="shared" si="10"/>
        <v>0</v>
      </c>
      <c r="N262" s="43">
        <f t="shared" si="11"/>
        <v>0</v>
      </c>
    </row>
    <row r="263" spans="1:14" s="28" customFormat="1" ht="30" customHeight="1" x14ac:dyDescent="0.25">
      <c r="A263" s="21">
        <v>257</v>
      </c>
      <c r="B263" s="22"/>
      <c r="C263" s="23" t="str">
        <f t="shared" si="12"/>
        <v>Divers/câble//Câble CR1-C1 - 3G2,5mm2</v>
      </c>
      <c r="D263" s="23" t="s">
        <v>24</v>
      </c>
      <c r="E263" s="24" t="s">
        <v>313</v>
      </c>
      <c r="F263" s="24"/>
      <c r="G263" s="24"/>
      <c r="H263" s="29" t="s">
        <v>379</v>
      </c>
      <c r="I263" s="9" t="s">
        <v>105</v>
      </c>
      <c r="J263" s="9"/>
      <c r="K263" s="13"/>
      <c r="L263" s="13"/>
      <c r="M263" s="43">
        <f t="shared" si="10"/>
        <v>0</v>
      </c>
      <c r="N263" s="43">
        <f t="shared" si="11"/>
        <v>0</v>
      </c>
    </row>
    <row r="264" spans="1:14" s="28" customFormat="1" ht="30" customHeight="1" x14ac:dyDescent="0.25">
      <c r="A264" s="21">
        <v>258</v>
      </c>
      <c r="B264" s="22"/>
      <c r="C264" s="23" t="str">
        <f t="shared" si="12"/>
        <v>Divers/câble//Câble CR1-C1 - 4G2,5mm2</v>
      </c>
      <c r="D264" s="23" t="s">
        <v>24</v>
      </c>
      <c r="E264" s="24" t="s">
        <v>313</v>
      </c>
      <c r="F264" s="24"/>
      <c r="G264" s="24"/>
      <c r="H264" s="29" t="s">
        <v>380</v>
      </c>
      <c r="I264" s="9" t="s">
        <v>105</v>
      </c>
      <c r="J264" s="9"/>
      <c r="K264" s="13"/>
      <c r="L264" s="13"/>
      <c r="M264" s="43">
        <f t="shared" si="10"/>
        <v>0</v>
      </c>
      <c r="N264" s="43">
        <f t="shared" si="11"/>
        <v>0</v>
      </c>
    </row>
    <row r="265" spans="1:14" s="28" customFormat="1" ht="30" customHeight="1" x14ac:dyDescent="0.25">
      <c r="A265" s="21">
        <v>259</v>
      </c>
      <c r="B265" s="22"/>
      <c r="C265" s="23" t="str">
        <f t="shared" si="12"/>
        <v>Divers/câble//Câble CR1-C1 - 5G2,5mm2</v>
      </c>
      <c r="D265" s="23" t="s">
        <v>24</v>
      </c>
      <c r="E265" s="24" t="s">
        <v>313</v>
      </c>
      <c r="F265" s="24"/>
      <c r="G265" s="24"/>
      <c r="H265" s="29" t="s">
        <v>381</v>
      </c>
      <c r="I265" s="9" t="s">
        <v>105</v>
      </c>
      <c r="J265" s="9"/>
      <c r="K265" s="13"/>
      <c r="L265" s="13"/>
      <c r="M265" s="43">
        <f t="shared" ref="M265:M297" si="13">J265*K265</f>
        <v>0</v>
      </c>
      <c r="N265" s="43">
        <f t="shared" ref="N265:N297" si="14">J265*L265</f>
        <v>0</v>
      </c>
    </row>
    <row r="266" spans="1:14" s="28" customFormat="1" ht="30" customHeight="1" x14ac:dyDescent="0.25">
      <c r="A266" s="21">
        <v>260</v>
      </c>
      <c r="B266" s="22"/>
      <c r="C266" s="23" t="str">
        <f t="shared" si="12"/>
        <v>Divers/carte//Carte 4-20 mA - 10081674</v>
      </c>
      <c r="D266" s="23" t="s">
        <v>24</v>
      </c>
      <c r="E266" s="24" t="s">
        <v>157</v>
      </c>
      <c r="F266" s="24"/>
      <c r="G266" s="24"/>
      <c r="H266" s="29" t="s">
        <v>382</v>
      </c>
      <c r="I266" s="9" t="s">
        <v>102</v>
      </c>
      <c r="J266" s="9"/>
      <c r="K266" s="13"/>
      <c r="L266" s="13"/>
      <c r="M266" s="43">
        <f t="shared" si="13"/>
        <v>0</v>
      </c>
      <c r="N266" s="43">
        <f t="shared" si="14"/>
        <v>0</v>
      </c>
    </row>
    <row r="267" spans="1:14" s="28" customFormat="1" ht="30" customHeight="1" x14ac:dyDescent="0.25">
      <c r="A267" s="21">
        <v>261</v>
      </c>
      <c r="B267" s="22"/>
      <c r="C267" s="23" t="str">
        <f t="shared" si="12"/>
        <v>Divers/carte//Carte de voie mV - 10081675</v>
      </c>
      <c r="D267" s="23" t="s">
        <v>24</v>
      </c>
      <c r="E267" s="24" t="s">
        <v>157</v>
      </c>
      <c r="F267" s="24"/>
      <c r="G267" s="24"/>
      <c r="H267" s="29" t="s">
        <v>383</v>
      </c>
      <c r="I267" s="9" t="s">
        <v>102</v>
      </c>
      <c r="J267" s="9"/>
      <c r="K267" s="13"/>
      <c r="L267" s="13"/>
      <c r="M267" s="43">
        <f t="shared" si="13"/>
        <v>0</v>
      </c>
      <c r="N267" s="43">
        <f t="shared" si="14"/>
        <v>0</v>
      </c>
    </row>
    <row r="268" spans="1:14" s="28" customFormat="1" ht="30" customHeight="1" x14ac:dyDescent="0.25">
      <c r="A268" s="21">
        <v>262</v>
      </c>
      <c r="B268" s="22"/>
      <c r="C268" s="23" t="str">
        <f t="shared" si="12"/>
        <v>Divers/carte//Carte relais 5 A - 10081677</v>
      </c>
      <c r="D268" s="23" t="s">
        <v>24</v>
      </c>
      <c r="E268" s="24" t="s">
        <v>157</v>
      </c>
      <c r="F268" s="24"/>
      <c r="G268" s="24"/>
      <c r="H268" s="29" t="s">
        <v>384</v>
      </c>
      <c r="I268" s="9" t="s">
        <v>102</v>
      </c>
      <c r="J268" s="9"/>
      <c r="K268" s="13"/>
      <c r="L268" s="13"/>
      <c r="M268" s="43">
        <f t="shared" si="13"/>
        <v>0</v>
      </c>
      <c r="N268" s="43">
        <f t="shared" si="14"/>
        <v>0</v>
      </c>
    </row>
    <row r="269" spans="1:14" s="28" customFormat="1" ht="30" customHeight="1" x14ac:dyDescent="0.25">
      <c r="A269" s="21">
        <v>263</v>
      </c>
      <c r="B269" s="22"/>
      <c r="C269" s="23" t="str">
        <f t="shared" si="12"/>
        <v>Divers/cenvertisseur//Convertisseur ddw 120 ethernet/cuivre - DDW 120</v>
      </c>
      <c r="D269" s="23" t="s">
        <v>24</v>
      </c>
      <c r="E269" s="24" t="s">
        <v>385</v>
      </c>
      <c r="F269" s="24"/>
      <c r="G269" s="24"/>
      <c r="H269" s="29" t="s">
        <v>386</v>
      </c>
      <c r="I269" s="9" t="s">
        <v>102</v>
      </c>
      <c r="J269" s="9">
        <v>5</v>
      </c>
      <c r="K269" s="13"/>
      <c r="L269" s="13"/>
      <c r="M269" s="43">
        <f t="shared" si="13"/>
        <v>0</v>
      </c>
      <c r="N269" s="43">
        <f t="shared" si="14"/>
        <v>0</v>
      </c>
    </row>
    <row r="270" spans="1:14" s="28" customFormat="1" ht="30" customHeight="1" x14ac:dyDescent="0.25">
      <c r="A270" s="21">
        <v>264</v>
      </c>
      <c r="B270" s="22"/>
      <c r="C270" s="23" t="str">
        <f t="shared" si="12"/>
        <v>Divers/explosimètre//Détecteur/Explosimètre 47 k PRP - 10114107</v>
      </c>
      <c r="D270" s="23" t="s">
        <v>24</v>
      </c>
      <c r="E270" s="24" t="s">
        <v>387</v>
      </c>
      <c r="F270" s="24"/>
      <c r="G270" s="24"/>
      <c r="H270" s="29" t="s">
        <v>388</v>
      </c>
      <c r="I270" s="9" t="s">
        <v>102</v>
      </c>
      <c r="J270" s="9">
        <v>3</v>
      </c>
      <c r="K270" s="13"/>
      <c r="L270" s="13"/>
      <c r="M270" s="43">
        <f t="shared" si="13"/>
        <v>0</v>
      </c>
      <c r="N270" s="43">
        <f t="shared" si="14"/>
        <v>0</v>
      </c>
    </row>
    <row r="271" spans="1:14" s="28" customFormat="1" ht="30" customHeight="1" x14ac:dyDescent="0.25">
      <c r="A271" s="21">
        <v>265</v>
      </c>
      <c r="B271" s="22"/>
      <c r="C271" s="23" t="str">
        <f t="shared" si="12"/>
        <v>Divers/relais//Bloc relais BX4R-2RTP</v>
      </c>
      <c r="D271" s="23" t="s">
        <v>24</v>
      </c>
      <c r="E271" s="24" t="s">
        <v>389</v>
      </c>
      <c r="F271" s="24"/>
      <c r="G271" s="24"/>
      <c r="H271" s="25" t="s">
        <v>87</v>
      </c>
      <c r="I271" s="9" t="s">
        <v>102</v>
      </c>
      <c r="J271" s="9"/>
      <c r="K271" s="13"/>
      <c r="L271" s="13"/>
      <c r="M271" s="43">
        <f t="shared" si="13"/>
        <v>0</v>
      </c>
      <c r="N271" s="43">
        <f t="shared" si="14"/>
        <v>0</v>
      </c>
    </row>
    <row r="272" spans="1:14" s="28" customFormat="1" ht="30" customHeight="1" x14ac:dyDescent="0.25">
      <c r="A272" s="21">
        <v>266</v>
      </c>
      <c r="B272" s="22"/>
      <c r="C272" s="23" t="str">
        <f t="shared" si="12"/>
        <v>Divers///Presse étoupe 01ITXXEGSF - 10079501</v>
      </c>
      <c r="D272" s="23" t="s">
        <v>24</v>
      </c>
      <c r="E272" s="24"/>
      <c r="F272" s="24"/>
      <c r="G272" s="24"/>
      <c r="H272" s="29" t="s">
        <v>390</v>
      </c>
      <c r="I272" s="9" t="s">
        <v>102</v>
      </c>
      <c r="J272" s="9"/>
      <c r="K272" s="13"/>
      <c r="L272" s="13"/>
      <c r="M272" s="43">
        <f t="shared" si="13"/>
        <v>0</v>
      </c>
      <c r="N272" s="43">
        <f t="shared" si="14"/>
        <v>0</v>
      </c>
    </row>
    <row r="273" spans="1:14" s="28" customFormat="1" ht="30" customHeight="1" x14ac:dyDescent="0.25">
      <c r="A273" s="21">
        <v>267</v>
      </c>
      <c r="B273" s="22"/>
      <c r="C273" s="23" t="str">
        <f t="shared" si="12"/>
        <v>Divers///Relais tempo FINDER</v>
      </c>
      <c r="D273" s="23" t="s">
        <v>24</v>
      </c>
      <c r="E273" s="24"/>
      <c r="F273" s="24"/>
      <c r="G273" s="24"/>
      <c r="H273" s="25" t="s">
        <v>90</v>
      </c>
      <c r="I273" s="9" t="s">
        <v>102</v>
      </c>
      <c r="J273" s="9"/>
      <c r="K273" s="13"/>
      <c r="L273" s="13"/>
      <c r="M273" s="43">
        <f t="shared" si="13"/>
        <v>0</v>
      </c>
      <c r="N273" s="43">
        <f t="shared" si="14"/>
        <v>0</v>
      </c>
    </row>
    <row r="274" spans="1:14" s="28" customFormat="1" ht="30" customHeight="1" x14ac:dyDescent="0.25">
      <c r="A274" s="21">
        <v>268</v>
      </c>
      <c r="B274" s="22"/>
      <c r="C274" s="23" t="str">
        <f t="shared" si="12"/>
        <v>Location/nacelle//Location nacelle 3B</v>
      </c>
      <c r="D274" s="23" t="s">
        <v>28</v>
      </c>
      <c r="E274" s="24" t="s">
        <v>391</v>
      </c>
      <c r="F274" s="24"/>
      <c r="G274" s="24"/>
      <c r="H274" s="25" t="s">
        <v>27</v>
      </c>
      <c r="I274" s="9" t="s">
        <v>103</v>
      </c>
      <c r="J274" s="9">
        <v>15</v>
      </c>
      <c r="K274" s="13"/>
      <c r="L274" s="13"/>
      <c r="M274" s="43">
        <f t="shared" si="13"/>
        <v>0</v>
      </c>
      <c r="N274" s="43">
        <f t="shared" si="14"/>
        <v>0</v>
      </c>
    </row>
    <row r="275" spans="1:14" s="28" customFormat="1" ht="30" customHeight="1" x14ac:dyDescent="0.25">
      <c r="A275" s="21">
        <v>269</v>
      </c>
      <c r="B275" s="22"/>
      <c r="C275" s="23" t="str">
        <f t="shared" si="12"/>
        <v>Location/nacelle//Location nacelle 3B</v>
      </c>
      <c r="D275" s="23" t="s">
        <v>28</v>
      </c>
      <c r="E275" s="24" t="s">
        <v>391</v>
      </c>
      <c r="F275" s="24"/>
      <c r="G275" s="24"/>
      <c r="H275" s="25" t="s">
        <v>27</v>
      </c>
      <c r="I275" s="9" t="s">
        <v>104</v>
      </c>
      <c r="J275" s="9">
        <v>15</v>
      </c>
      <c r="K275" s="13"/>
      <c r="L275" s="13"/>
      <c r="M275" s="43">
        <f t="shared" si="13"/>
        <v>0</v>
      </c>
      <c r="N275" s="43">
        <f t="shared" si="14"/>
        <v>0</v>
      </c>
    </row>
    <row r="276" spans="1:14" s="28" customFormat="1" ht="30" customHeight="1" x14ac:dyDescent="0.25">
      <c r="A276" s="21">
        <v>270</v>
      </c>
      <c r="B276" s="22"/>
      <c r="C276" s="23" t="str">
        <f t="shared" si="12"/>
        <v>Prestation/sécurité//Installation de clôture de chantier type barrières HERAS ou équivalent, inclus pose, dépose et balisage éventuel</v>
      </c>
      <c r="D276" s="23" t="s">
        <v>137</v>
      </c>
      <c r="E276" s="24" t="s">
        <v>392</v>
      </c>
      <c r="F276" s="24"/>
      <c r="G276" s="24"/>
      <c r="H276" s="25" t="s">
        <v>25</v>
      </c>
      <c r="I276" s="9" t="s">
        <v>105</v>
      </c>
      <c r="J276" s="9"/>
      <c r="K276" s="13"/>
      <c r="L276" s="13"/>
      <c r="M276" s="43">
        <f t="shared" si="13"/>
        <v>0</v>
      </c>
      <c r="N276" s="43">
        <f t="shared" si="14"/>
        <v>0</v>
      </c>
    </row>
    <row r="277" spans="1:14" s="28" customFormat="1" ht="30" customHeight="1" x14ac:dyDescent="0.25">
      <c r="A277" s="21">
        <v>271</v>
      </c>
      <c r="B277" s="22"/>
      <c r="C277" s="23" t="str">
        <f t="shared" si="12"/>
        <v>Prestation/sécurité//Installation de clôture de chantier type RUBALISE ou équivalent, inclus pose, dépose et balisage éventuel</v>
      </c>
      <c r="D277" s="23" t="s">
        <v>137</v>
      </c>
      <c r="E277" s="24" t="s">
        <v>392</v>
      </c>
      <c r="F277" s="24"/>
      <c r="G277" s="24"/>
      <c r="H277" s="25" t="s">
        <v>26</v>
      </c>
      <c r="I277" s="9" t="s">
        <v>105</v>
      </c>
      <c r="J277" s="9"/>
      <c r="K277" s="13"/>
      <c r="L277" s="13"/>
      <c r="M277" s="43">
        <f t="shared" si="13"/>
        <v>0</v>
      </c>
      <c r="N277" s="43">
        <f t="shared" si="14"/>
        <v>0</v>
      </c>
    </row>
    <row r="278" spans="1:14" s="28" customFormat="1" ht="30" customHeight="1" x14ac:dyDescent="0.25">
      <c r="A278" s="21">
        <v>272</v>
      </c>
      <c r="B278" s="22"/>
      <c r="C278" s="23" t="str">
        <f t="shared" si="12"/>
        <v>Prestation///Prestation pour une année de démarrage hebdomadaires de 8 groupes moto-pompe</v>
      </c>
      <c r="D278" s="23" t="s">
        <v>137</v>
      </c>
      <c r="E278" s="24"/>
      <c r="F278" s="24"/>
      <c r="G278" s="24"/>
      <c r="H278" s="25" t="s">
        <v>417</v>
      </c>
      <c r="I278" s="9" t="s">
        <v>11</v>
      </c>
      <c r="J278" s="9">
        <v>4</v>
      </c>
      <c r="K278" s="13"/>
      <c r="L278" s="13"/>
      <c r="M278" s="43"/>
      <c r="N278" s="43"/>
    </row>
    <row r="279" spans="1:14" s="28" customFormat="1" ht="30" customHeight="1" x14ac:dyDescent="0.25">
      <c r="A279" s="21">
        <v>273</v>
      </c>
      <c r="B279" s="22"/>
      <c r="C279" s="23" t="str">
        <f t="shared" si="12"/>
        <v>Prestation///Prestation pour une année de démarrage bimensuels de 8 groupes moto-pompe</v>
      </c>
      <c r="D279" s="23" t="s">
        <v>137</v>
      </c>
      <c r="E279" s="24"/>
      <c r="F279" s="24"/>
      <c r="G279" s="24"/>
      <c r="H279" s="25" t="s">
        <v>418</v>
      </c>
      <c r="I279" s="9" t="s">
        <v>11</v>
      </c>
      <c r="J279" s="9">
        <v>4</v>
      </c>
      <c r="K279" s="13"/>
      <c r="L279" s="13"/>
      <c r="M279" s="43"/>
      <c r="N279" s="43"/>
    </row>
    <row r="280" spans="1:14" s="28" customFormat="1" ht="30" customHeight="1" x14ac:dyDescent="0.25">
      <c r="A280" s="21">
        <v>274</v>
      </c>
      <c r="B280" s="22"/>
      <c r="C280" s="23" t="str">
        <f t="shared" si="12"/>
        <v>Prestation///Prestation pour une année de démarrage mensuels de 8 groupes moto-pompe</v>
      </c>
      <c r="D280" s="23" t="s">
        <v>137</v>
      </c>
      <c r="E280" s="24"/>
      <c r="F280" s="24"/>
      <c r="G280" s="24"/>
      <c r="H280" s="25" t="s">
        <v>419</v>
      </c>
      <c r="I280" s="9" t="s">
        <v>11</v>
      </c>
      <c r="J280" s="9">
        <v>4</v>
      </c>
      <c r="K280" s="13"/>
      <c r="L280" s="13"/>
      <c r="M280" s="43"/>
      <c r="N280" s="43"/>
    </row>
    <row r="281" spans="1:14" s="28" customFormat="1" ht="30" customHeight="1" x14ac:dyDescent="0.25">
      <c r="A281" s="21">
        <v>275</v>
      </c>
      <c r="B281" s="22"/>
      <c r="C281" s="23" t="str">
        <f t="shared" si="12"/>
        <v>Prestation/ingénieur//Prestation réalisée par un ingénieur (barème horaire des salaires toutes charges comprises), pendant les heures légales</v>
      </c>
      <c r="D281" s="23" t="s">
        <v>137</v>
      </c>
      <c r="E281" s="24" t="s">
        <v>393</v>
      </c>
      <c r="F281" s="24"/>
      <c r="G281" s="24"/>
      <c r="H281" s="25" t="s">
        <v>394</v>
      </c>
      <c r="I281" s="9" t="s">
        <v>106</v>
      </c>
      <c r="J281" s="9">
        <v>1400</v>
      </c>
      <c r="K281" s="13"/>
      <c r="L281" s="13"/>
      <c r="M281" s="43">
        <f t="shared" si="13"/>
        <v>0</v>
      </c>
      <c r="N281" s="43">
        <f t="shared" si="14"/>
        <v>0</v>
      </c>
    </row>
    <row r="282" spans="1:14" s="28" customFormat="1" ht="30" customHeight="1" x14ac:dyDescent="0.25">
      <c r="A282" s="21">
        <v>276</v>
      </c>
      <c r="B282" s="22"/>
      <c r="C282" s="23" t="str">
        <f t="shared" si="12"/>
        <v>Prestation/technicien//Prestation réalisée par un techicien  (barème horaire des salaires toutes charges comprises), pendant les heures légales</v>
      </c>
      <c r="D282" s="23" t="s">
        <v>137</v>
      </c>
      <c r="E282" s="24" t="s">
        <v>395</v>
      </c>
      <c r="F282" s="24"/>
      <c r="G282" s="24"/>
      <c r="H282" s="25" t="s">
        <v>396</v>
      </c>
      <c r="I282" s="9" t="s">
        <v>106</v>
      </c>
      <c r="J282" s="9">
        <v>5600</v>
      </c>
      <c r="K282" s="13"/>
      <c r="L282" s="13"/>
      <c r="M282" s="43">
        <f t="shared" si="13"/>
        <v>0</v>
      </c>
      <c r="N282" s="43">
        <f t="shared" si="14"/>
        <v>0</v>
      </c>
    </row>
    <row r="283" spans="1:14" s="28" customFormat="1" ht="30" customHeight="1" x14ac:dyDescent="0.25">
      <c r="A283" s="21">
        <v>277</v>
      </c>
      <c r="B283" s="22"/>
      <c r="C283" s="23" t="str">
        <f t="shared" si="12"/>
        <v>Prestation/ouvrier//Prestation réalisée par un ouvrier hautement qualifié (barème horaire des salaires toutes charges comprises) qualifié pendant les heures légales</v>
      </c>
      <c r="D283" s="23" t="s">
        <v>137</v>
      </c>
      <c r="E283" s="24" t="s">
        <v>397</v>
      </c>
      <c r="F283" s="24"/>
      <c r="G283" s="24"/>
      <c r="H283" s="25" t="s">
        <v>398</v>
      </c>
      <c r="I283" s="9" t="s">
        <v>106</v>
      </c>
      <c r="J283" s="9">
        <v>5600</v>
      </c>
      <c r="K283" s="13"/>
      <c r="L283" s="13"/>
      <c r="M283" s="43">
        <f t="shared" si="13"/>
        <v>0</v>
      </c>
      <c r="N283" s="43">
        <f t="shared" si="14"/>
        <v>0</v>
      </c>
    </row>
    <row r="284" spans="1:14" s="28" customFormat="1" ht="30" customHeight="1" x14ac:dyDescent="0.25">
      <c r="A284" s="21">
        <v>278</v>
      </c>
      <c r="B284" s="22"/>
      <c r="C284" s="23" t="str">
        <f t="shared" si="12"/>
        <v>Prestation/ouvrier//Prestation réalisée par un ouvrier (barème horaire des salaires toutes charges comprises) qualifié pendant les heures légales</v>
      </c>
      <c r="D284" s="23" t="s">
        <v>137</v>
      </c>
      <c r="E284" s="24" t="s">
        <v>397</v>
      </c>
      <c r="F284" s="24"/>
      <c r="G284" s="24"/>
      <c r="H284" s="25" t="s">
        <v>399</v>
      </c>
      <c r="I284" s="9" t="s">
        <v>106</v>
      </c>
      <c r="J284" s="9">
        <v>5600</v>
      </c>
      <c r="K284" s="13"/>
      <c r="L284" s="13"/>
      <c r="M284" s="43">
        <f t="shared" si="13"/>
        <v>0</v>
      </c>
      <c r="N284" s="43">
        <f t="shared" si="14"/>
        <v>0</v>
      </c>
    </row>
    <row r="285" spans="1:14" s="28" customFormat="1" ht="30" customHeight="1" x14ac:dyDescent="0.25">
      <c r="A285" s="21">
        <v>279</v>
      </c>
      <c r="B285" s="22"/>
      <c r="C285" s="23" t="str">
        <f t="shared" si="12"/>
        <v>Cyber///Installation (si nécessaire) et configuration de l’antivirus</v>
      </c>
      <c r="D285" s="23" t="s">
        <v>132</v>
      </c>
      <c r="E285" s="24"/>
      <c r="F285" s="24"/>
      <c r="G285" s="24"/>
      <c r="H285" s="29" t="s">
        <v>400</v>
      </c>
      <c r="I285" s="9" t="s">
        <v>102</v>
      </c>
      <c r="J285" s="9">
        <v>10</v>
      </c>
      <c r="K285" s="13"/>
      <c r="L285" s="13"/>
      <c r="M285" s="43">
        <f t="shared" si="13"/>
        <v>0</v>
      </c>
      <c r="N285" s="43">
        <f t="shared" si="14"/>
        <v>0</v>
      </c>
    </row>
    <row r="286" spans="1:14" s="28" customFormat="1" ht="30" customHeight="1" x14ac:dyDescent="0.25">
      <c r="A286" s="21">
        <v>280</v>
      </c>
      <c r="B286" s="22"/>
      <c r="C286" s="23" t="str">
        <f t="shared" si="12"/>
        <v>Cyber///Durcissement du système d’exploitation</v>
      </c>
      <c r="D286" s="23" t="s">
        <v>132</v>
      </c>
      <c r="E286" s="24"/>
      <c r="F286" s="24"/>
      <c r="G286" s="24"/>
      <c r="H286" s="29" t="s">
        <v>401</v>
      </c>
      <c r="I286" s="9" t="s">
        <v>102</v>
      </c>
      <c r="J286" s="9">
        <v>10</v>
      </c>
      <c r="K286" s="13"/>
      <c r="L286" s="13"/>
      <c r="M286" s="43">
        <f t="shared" si="13"/>
        <v>0</v>
      </c>
      <c r="N286" s="43">
        <f t="shared" si="14"/>
        <v>0</v>
      </c>
    </row>
    <row r="287" spans="1:14" s="28" customFormat="1" ht="30" customHeight="1" x14ac:dyDescent="0.25">
      <c r="A287" s="21">
        <v>281</v>
      </c>
      <c r="B287" s="22"/>
      <c r="C287" s="23" t="str">
        <f t="shared" si="12"/>
        <v>Cyber///Fournir des médias amovibles (clés USB)</v>
      </c>
      <c r="D287" s="23" t="s">
        <v>132</v>
      </c>
      <c r="E287" s="24"/>
      <c r="F287" s="24"/>
      <c r="G287" s="24"/>
      <c r="H287" s="29" t="s">
        <v>402</v>
      </c>
      <c r="I287" s="9" t="s">
        <v>102</v>
      </c>
      <c r="J287" s="9">
        <v>30</v>
      </c>
      <c r="K287" s="13"/>
      <c r="L287" s="13"/>
      <c r="M287" s="43">
        <f t="shared" si="13"/>
        <v>0</v>
      </c>
      <c r="N287" s="43">
        <f t="shared" si="14"/>
        <v>0</v>
      </c>
    </row>
    <row r="288" spans="1:14" s="28" customFormat="1" ht="30" customHeight="1" x14ac:dyDescent="0.25">
      <c r="A288" s="21">
        <v>282</v>
      </c>
      <c r="B288" s="22"/>
      <c r="C288" s="23" t="str">
        <f t="shared" si="12"/>
        <v>Cyber///Fourniture de cartographies physique, applicative et logique</v>
      </c>
      <c r="D288" s="23" t="s">
        <v>132</v>
      </c>
      <c r="E288" s="24"/>
      <c r="F288" s="24"/>
      <c r="G288" s="24"/>
      <c r="H288" s="29" t="s">
        <v>403</v>
      </c>
      <c r="I288" s="9" t="s">
        <v>102</v>
      </c>
      <c r="J288" s="9">
        <v>20</v>
      </c>
      <c r="K288" s="13"/>
      <c r="L288" s="13"/>
      <c r="M288" s="43">
        <f t="shared" si="13"/>
        <v>0</v>
      </c>
      <c r="N288" s="43">
        <f t="shared" si="14"/>
        <v>0</v>
      </c>
    </row>
    <row r="289" spans="1:14" s="28" customFormat="1" ht="30" customHeight="1" x14ac:dyDescent="0.25">
      <c r="A289" s="21">
        <v>283</v>
      </c>
      <c r="B289" s="22"/>
      <c r="C289" s="23" t="str">
        <f t="shared" si="12"/>
        <v>Cyber///Fourniture du processus de sauvegarde et restauration du système (§3.9)</v>
      </c>
      <c r="D289" s="23" t="s">
        <v>132</v>
      </c>
      <c r="E289" s="24"/>
      <c r="F289" s="24"/>
      <c r="G289" s="24"/>
      <c r="H289" s="29" t="s">
        <v>131</v>
      </c>
      <c r="I289" s="9" t="s">
        <v>102</v>
      </c>
      <c r="J289" s="9">
        <v>20</v>
      </c>
      <c r="K289" s="13"/>
      <c r="L289" s="13"/>
      <c r="M289" s="43">
        <f t="shared" si="13"/>
        <v>0</v>
      </c>
      <c r="N289" s="43">
        <f t="shared" si="14"/>
        <v>0</v>
      </c>
    </row>
    <row r="290" spans="1:14" s="28" customFormat="1" ht="30" customHeight="1" x14ac:dyDescent="0.25">
      <c r="A290" s="21">
        <v>284</v>
      </c>
      <c r="B290" s="22"/>
      <c r="C290" s="23" t="str">
        <f t="shared" si="12"/>
        <v>Cyber///Mise en place d’’un active directory</v>
      </c>
      <c r="D290" s="23" t="s">
        <v>132</v>
      </c>
      <c r="E290" s="24"/>
      <c r="F290" s="24"/>
      <c r="G290" s="24"/>
      <c r="H290" s="29" t="s">
        <v>404</v>
      </c>
      <c r="I290" s="9" t="s">
        <v>102</v>
      </c>
      <c r="J290" s="9">
        <v>20</v>
      </c>
      <c r="K290" s="13"/>
      <c r="L290" s="13"/>
      <c r="M290" s="43">
        <f t="shared" si="13"/>
        <v>0</v>
      </c>
      <c r="N290" s="43">
        <f t="shared" si="14"/>
        <v>0</v>
      </c>
    </row>
    <row r="291" spans="1:14" s="28" customFormat="1" ht="30" customHeight="1" x14ac:dyDescent="0.25">
      <c r="A291" s="21">
        <v>285</v>
      </c>
      <c r="B291" s="22"/>
      <c r="C291" s="23" t="str">
        <f t="shared" si="12"/>
        <v>Cyber///Mise en place de licences valides</v>
      </c>
      <c r="D291" s="23" t="s">
        <v>132</v>
      </c>
      <c r="E291" s="24"/>
      <c r="F291" s="24"/>
      <c r="G291" s="24"/>
      <c r="H291" s="29" t="s">
        <v>405</v>
      </c>
      <c r="I291" s="9" t="s">
        <v>102</v>
      </c>
      <c r="J291" s="9">
        <v>20</v>
      </c>
      <c r="K291" s="13"/>
      <c r="L291" s="13"/>
      <c r="M291" s="43">
        <f t="shared" si="13"/>
        <v>0</v>
      </c>
      <c r="N291" s="43">
        <f t="shared" si="14"/>
        <v>0</v>
      </c>
    </row>
    <row r="292" spans="1:14" s="28" customFormat="1" ht="30" customHeight="1" x14ac:dyDescent="0.25">
      <c r="A292" s="21">
        <v>286</v>
      </c>
      <c r="B292" s="22"/>
      <c r="C292" s="23" t="str">
        <f t="shared" si="12"/>
        <v>Cyber///Mise en place des accès en fonction des profils et avec des mots de passe conforme à la réglementation</v>
      </c>
      <c r="D292" s="23" t="s">
        <v>132</v>
      </c>
      <c r="E292" s="24"/>
      <c r="F292" s="24"/>
      <c r="G292" s="24"/>
      <c r="H292" s="29" t="s">
        <v>406</v>
      </c>
      <c r="I292" s="9" t="s">
        <v>102</v>
      </c>
      <c r="J292" s="9">
        <v>20</v>
      </c>
      <c r="K292" s="13"/>
      <c r="L292" s="13"/>
      <c r="M292" s="43">
        <f t="shared" si="13"/>
        <v>0</v>
      </c>
      <c r="N292" s="43">
        <f t="shared" si="14"/>
        <v>0</v>
      </c>
    </row>
    <row r="293" spans="1:14" s="28" customFormat="1" ht="30" customHeight="1" x14ac:dyDescent="0.25">
      <c r="A293" s="21">
        <v>287</v>
      </c>
      <c r="B293" s="22"/>
      <c r="C293" s="23" t="str">
        <f t="shared" si="12"/>
        <v>Cyber///Modification des mots de passe usine des automates</v>
      </c>
      <c r="D293" s="23" t="s">
        <v>132</v>
      </c>
      <c r="E293" s="24"/>
      <c r="F293" s="24"/>
      <c r="G293" s="24"/>
      <c r="H293" s="29" t="s">
        <v>407</v>
      </c>
      <c r="I293" s="9" t="s">
        <v>102</v>
      </c>
      <c r="J293" s="9">
        <v>20</v>
      </c>
      <c r="K293" s="13"/>
      <c r="L293" s="13"/>
      <c r="M293" s="43">
        <f t="shared" si="13"/>
        <v>0</v>
      </c>
      <c r="N293" s="43">
        <f t="shared" si="14"/>
        <v>0</v>
      </c>
    </row>
    <row r="294" spans="1:14" s="28" customFormat="1" ht="30" customHeight="1" x14ac:dyDescent="0.25">
      <c r="A294" s="21">
        <v>288</v>
      </c>
      <c r="B294" s="22"/>
      <c r="C294" s="23" t="str">
        <f t="shared" si="12"/>
        <v>Cyber///Sécurisation d’un pare-feu</v>
      </c>
      <c r="D294" s="23" t="s">
        <v>132</v>
      </c>
      <c r="E294" s="24"/>
      <c r="F294" s="24"/>
      <c r="G294" s="24"/>
      <c r="H294" s="29" t="s">
        <v>408</v>
      </c>
      <c r="I294" s="9" t="s">
        <v>102</v>
      </c>
      <c r="J294" s="9">
        <v>20</v>
      </c>
      <c r="K294" s="13"/>
      <c r="L294" s="13"/>
      <c r="M294" s="43">
        <f t="shared" si="13"/>
        <v>0</v>
      </c>
      <c r="N294" s="43">
        <f t="shared" si="14"/>
        <v>0</v>
      </c>
    </row>
    <row r="295" spans="1:14" s="28" customFormat="1" ht="30" customHeight="1" x14ac:dyDescent="0.25">
      <c r="A295" s="21">
        <v>289</v>
      </c>
      <c r="B295" s="22"/>
      <c r="C295" s="23" t="str">
        <f t="shared" si="12"/>
        <v>Cyber///Sécurisation des éléments actifs routeurs</v>
      </c>
      <c r="D295" s="23" t="s">
        <v>132</v>
      </c>
      <c r="E295" s="24"/>
      <c r="F295" s="24"/>
      <c r="G295" s="24"/>
      <c r="H295" s="29" t="s">
        <v>409</v>
      </c>
      <c r="I295" s="9" t="s">
        <v>102</v>
      </c>
      <c r="J295" s="9">
        <v>20</v>
      </c>
      <c r="K295" s="13"/>
      <c r="L295" s="13"/>
      <c r="M295" s="43">
        <f t="shared" si="13"/>
        <v>0</v>
      </c>
      <c r="N295" s="43">
        <f t="shared" si="14"/>
        <v>0</v>
      </c>
    </row>
    <row r="296" spans="1:14" s="28" customFormat="1" ht="30" customHeight="1" x14ac:dyDescent="0.25">
      <c r="A296" s="21">
        <v>290</v>
      </c>
      <c r="B296" s="22"/>
      <c r="C296" s="23" t="str">
        <f t="shared" si="12"/>
        <v>Cyber///Sécurisation du NAS</v>
      </c>
      <c r="D296" s="23" t="s">
        <v>132</v>
      </c>
      <c r="E296" s="24"/>
      <c r="F296" s="24"/>
      <c r="G296" s="24"/>
      <c r="H296" s="29" t="s">
        <v>410</v>
      </c>
      <c r="I296" s="9" t="s">
        <v>102</v>
      </c>
      <c r="J296" s="9">
        <v>20</v>
      </c>
      <c r="K296" s="13"/>
      <c r="L296" s="13"/>
      <c r="M296" s="43">
        <f t="shared" si="13"/>
        <v>0</v>
      </c>
      <c r="N296" s="43">
        <f t="shared" si="14"/>
        <v>0</v>
      </c>
    </row>
    <row r="297" spans="1:14" s="28" customFormat="1" ht="30" customHeight="1" x14ac:dyDescent="0.25">
      <c r="A297" s="21">
        <v>291</v>
      </c>
      <c r="B297" s="22"/>
      <c r="C297" s="23" t="str">
        <f t="shared" si="12"/>
        <v>Cyber///Sécurisation du réseau et d’un commutateur</v>
      </c>
      <c r="D297" s="23" t="s">
        <v>132</v>
      </c>
      <c r="E297" s="24"/>
      <c r="F297" s="24"/>
      <c r="G297" s="24"/>
      <c r="H297" s="29" t="s">
        <v>411</v>
      </c>
      <c r="I297" s="9" t="s">
        <v>102</v>
      </c>
      <c r="J297" s="9">
        <v>20</v>
      </c>
      <c r="K297" s="13"/>
      <c r="L297" s="13"/>
      <c r="M297" s="43">
        <f t="shared" si="13"/>
        <v>0</v>
      </c>
      <c r="N297" s="43">
        <f t="shared" si="14"/>
        <v>0</v>
      </c>
    </row>
  </sheetData>
  <autoFilter ref="A6:N283"/>
  <mergeCells count="2">
    <mergeCell ref="A2:N2"/>
    <mergeCell ref="K5:L5"/>
  </mergeCells>
  <pageMargins left="0.7" right="0.7" top="0.75" bottom="0.75" header="0.3" footer="0.3"/>
  <pageSetup paperSize="8" scale="6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'O:\MAINTENANCE\CELLULE CONTRATS\1 -CC-PROJETS &amp; MARCHES\3 - INCENDIE\PROJET 25039\1-EN COURS\4-BPU\[BPU-Projet 25039-V4.xlsx]Données'!#REF!</xm:f>
          </x14:formula1>
          <xm:sqref>D281:D297 D7:D277</xm:sqref>
        </x14:dataValidation>
        <x14:dataValidation type="list" allowBlank="1" showInputMessage="1" showErrorMessage="1">
          <x14:formula1>
            <xm:f>'O:\MAINTENANCE\CELLULE CONTRATS\1 -CC-PROJETS &amp; MARCHES\3 - INCENDIE\PROJET 25039\1-EN COURS\4-BPU\[BPU-Projet 25039-V4.xlsx]Données'!#REF!</xm:f>
          </x14:formula1>
          <xm:sqref>D278:D280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Données</vt:lpstr>
      <vt:lpstr>PAGE DE GARDE</vt:lpstr>
      <vt:lpstr>DQE 2</vt:lpstr>
      <vt:lpstr>Données!_Toc204161917</vt:lpstr>
      <vt:lpstr>Données!_Toc204161926</vt:lpstr>
      <vt:lpstr>Données!_Toc204161935</vt:lpstr>
      <vt:lpstr>Données!_Toc204161953</vt:lpstr>
      <vt:lpstr>Données!_Toc204161962</vt:lpstr>
      <vt:lpstr>Données!_Toc204161971</vt:lpstr>
      <vt:lpstr>Données!_Toc204161980</vt:lpstr>
      <vt:lpstr>Données!_Toc204161989</vt:lpstr>
      <vt:lpstr>Données!_Toc204161998</vt:lpstr>
      <vt:lpstr>Données!_Toc204162007</vt:lpstr>
      <vt:lpstr>Données!_Toc204162016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MONTES Estelle SA CS MINDEF</cp:lastModifiedBy>
  <cp:lastPrinted>2026-01-12T09:52:17Z</cp:lastPrinted>
  <dcterms:created xsi:type="dcterms:W3CDTF">2025-02-27T10:20:23Z</dcterms:created>
  <dcterms:modified xsi:type="dcterms:W3CDTF">2026-01-12T09:52:22Z</dcterms:modified>
</cp:coreProperties>
</file>